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155" windowWidth="17520" windowHeight="10305" activeTab="0"/>
  </bookViews>
  <sheets>
    <sheet name="Top 100 - Formatted (2)" sheetId="1" r:id="rId1"/>
    <sheet name="Top 100 - Double Trouble" sheetId="2" r:id="rId2"/>
    <sheet name="Top 100 - Region" sheetId="3" r:id="rId3"/>
    <sheet name="Top 100 - Formatted" sheetId="4" r:id="rId4"/>
    <sheet name="2013 Data for Sorting" sheetId="5" r:id="rId5"/>
    <sheet name="Sheet2" sheetId="6" r:id="rId6"/>
  </sheets>
  <definedNames>
    <definedName name="OL___METRO_VALUES__done_" localSheetId="1">'Top 100 - Double Trouble'!$A$1:$Y$127</definedName>
    <definedName name="OL___METRO_VALUES__done_" localSheetId="3">'Top 100 - Formatted'!$A$1:$Y$124</definedName>
    <definedName name="OL___METRO_VALUES__done_" localSheetId="0">'Top 100 - Formatted (2)'!$A$4:$X$143</definedName>
    <definedName name="OL___METRO_VALUES__done_" localSheetId="2">'Top 100 - Region'!$A$1:$Y$127</definedName>
    <definedName name="OL___METRO_VALUES__done_">#REF!</definedName>
  </definedNames>
  <calcPr fullCalcOnLoad="1"/>
</workbook>
</file>

<file path=xl/sharedStrings.xml><?xml version="1.0" encoding="utf-8"?>
<sst xmlns="http://schemas.openxmlformats.org/spreadsheetml/2006/main" count="1912" uniqueCount="240">
  <si>
    <t>MSA</t>
  </si>
  <si>
    <t>AMI30</t>
  </si>
  <si>
    <t>INCONE</t>
  </si>
  <si>
    <t>INCTWO</t>
  </si>
  <si>
    <t>INCTHREE</t>
  </si>
  <si>
    <t>HWONE</t>
  </si>
  <si>
    <t>HWTWO</t>
  </si>
  <si>
    <t>HWTHREE</t>
  </si>
  <si>
    <t>HRSMINONE</t>
  </si>
  <si>
    <t>HRSMINTWO</t>
  </si>
  <si>
    <t>HRSMINTHREE</t>
  </si>
  <si>
    <t>JOBSMINONE</t>
  </si>
  <si>
    <t>JOBSMINTWO</t>
  </si>
  <si>
    <t>JOBSMINTHREE</t>
  </si>
  <si>
    <t>AL</t>
  </si>
  <si>
    <t>AZ</t>
  </si>
  <si>
    <t>AR</t>
  </si>
  <si>
    <t>CA</t>
  </si>
  <si>
    <t>CO</t>
  </si>
  <si>
    <t>CT</t>
  </si>
  <si>
    <t>DC</t>
  </si>
  <si>
    <t>FL</t>
  </si>
  <si>
    <t>GA</t>
  </si>
  <si>
    <t>HI</t>
  </si>
  <si>
    <t>ID</t>
  </si>
  <si>
    <t>IL</t>
  </si>
  <si>
    <t>IN</t>
  </si>
  <si>
    <t>IA</t>
  </si>
  <si>
    <t>KS</t>
  </si>
  <si>
    <t>LA</t>
  </si>
  <si>
    <t>ME</t>
  </si>
  <si>
    <t>MD</t>
  </si>
  <si>
    <t>MA</t>
  </si>
  <si>
    <t>MI</t>
  </si>
  <si>
    <t>MS</t>
  </si>
  <si>
    <t>MO</t>
  </si>
  <si>
    <t>NV</t>
  </si>
  <si>
    <t>NH</t>
  </si>
  <si>
    <t>NM</t>
  </si>
  <si>
    <t>NY</t>
  </si>
  <si>
    <t>NC</t>
  </si>
  <si>
    <t>OH</t>
  </si>
  <si>
    <t>OK</t>
  </si>
  <si>
    <t>OR</t>
  </si>
  <si>
    <t>PA</t>
  </si>
  <si>
    <t>RI</t>
  </si>
  <si>
    <t>SC</t>
  </si>
  <si>
    <t>TN</t>
  </si>
  <si>
    <t>TX</t>
  </si>
  <si>
    <t>UT</t>
  </si>
  <si>
    <t>VA</t>
  </si>
  <si>
    <t>WA</t>
  </si>
  <si>
    <t>WI</t>
  </si>
  <si>
    <t>Augusta-Richmond County, GA-SC MSA</t>
  </si>
  <si>
    <t>GA-SC</t>
  </si>
  <si>
    <t>Bridgeport, CT HMFA</t>
  </si>
  <si>
    <t>Stamford-Norwalk, CT HMFA</t>
  </si>
  <si>
    <t>NC-SC</t>
  </si>
  <si>
    <t>Charlotte-Gastonia-Concord, NC-SC HMFA</t>
  </si>
  <si>
    <t>TN-GA</t>
  </si>
  <si>
    <t>Chattanooga, TN-GA MSA</t>
  </si>
  <si>
    <t>KY-IN</t>
  </si>
  <si>
    <t>Cincinnati-Middleton HMFA, KY-IN part</t>
  </si>
  <si>
    <t>Cincinnati-Middleton HMFA, OH part</t>
  </si>
  <si>
    <t>Minneapolis-St. Paul-Bloomington, MN-WI MSA</t>
  </si>
  <si>
    <t>MN-WI</t>
  </si>
  <si>
    <t>Philadelphia-Camden-Wilmington, PA-MD-NJ-DE MSA *</t>
  </si>
  <si>
    <t>New Bedford, MA HMFA</t>
  </si>
  <si>
    <t>VA-MD</t>
  </si>
  <si>
    <t>MO-KS</t>
  </si>
  <si>
    <t>Memphis, TN-MS-AR HMFA</t>
  </si>
  <si>
    <t>TN-MS-AR</t>
  </si>
  <si>
    <t>NE-IA</t>
  </si>
  <si>
    <t>Omaha-Council Bluffs, NE-IA HMFA</t>
  </si>
  <si>
    <t>PA-MD-NJ-DE</t>
  </si>
  <si>
    <t>State</t>
  </si>
  <si>
    <t>Akron, OH MSA</t>
  </si>
  <si>
    <t xml:space="preserve">Midwest </t>
  </si>
  <si>
    <t>Albany-Schenectady-Troy, NY MSA</t>
  </si>
  <si>
    <t xml:space="preserve">Northeast </t>
  </si>
  <si>
    <t xml:space="preserve">Albuquerque, NM MSA </t>
  </si>
  <si>
    <t xml:space="preserve">West </t>
  </si>
  <si>
    <t>Allentown-Bethlehem-Easton, PA-NJ  HMFA</t>
  </si>
  <si>
    <t>PA-NJ</t>
  </si>
  <si>
    <t xml:space="preserve">Atlanta-Sandy Springs-Marietta, GA HMFA </t>
  </si>
  <si>
    <t xml:space="preserve">South </t>
  </si>
  <si>
    <t xml:space="preserve">Austin-Round Rock, TX  MSA </t>
  </si>
  <si>
    <t>Bakersfield, CA MSA</t>
  </si>
  <si>
    <t>Baltimore-Towson, MD MSA</t>
  </si>
  <si>
    <t xml:space="preserve">Baton Rouge, LA   HMFA </t>
  </si>
  <si>
    <t>Birmingham-Hoover, AL HMFA</t>
  </si>
  <si>
    <t>Boise City-Nampa, ID HMFA</t>
  </si>
  <si>
    <t>CBSA Code</t>
  </si>
  <si>
    <t>Boston-Cambridge-Quincy, MA-NH HMFA  †</t>
  </si>
  <si>
    <t xml:space="preserve">Boston-Cambridge-Quincy, MA part </t>
  </si>
  <si>
    <t xml:space="preserve">Boston-Cambridge-Quincy, NH part </t>
  </si>
  <si>
    <t xml:space="preserve">Bradenton-Sarasota-Venice, FL MSA </t>
  </si>
  <si>
    <t xml:space="preserve">Buffalo-Niagara Falls, NY MSA </t>
  </si>
  <si>
    <t>Charleston-North Charleston-Summerville, SC MSA</t>
  </si>
  <si>
    <t xml:space="preserve">Chicago-Naperville-Joliet, IL-IN-WI HMFA </t>
  </si>
  <si>
    <t>IL-IN-WI</t>
  </si>
  <si>
    <t xml:space="preserve">Cleveland-Elyria-Mentor, OH  MSA </t>
  </si>
  <si>
    <t>Colorado Springs, CO  HMFA</t>
  </si>
  <si>
    <t>Columbia, SC  HMFA</t>
  </si>
  <si>
    <t>Columbus, OH  HMFA</t>
  </si>
  <si>
    <t>Dallas-Fort Worth-Arlington, TX ‡</t>
  </si>
  <si>
    <t xml:space="preserve">Dallas, TX HMFA </t>
  </si>
  <si>
    <t xml:space="preserve">Fort Worth-Arlington, TX HMFA </t>
  </si>
  <si>
    <t>Dayton, OH  HMFA</t>
  </si>
  <si>
    <t xml:space="preserve">Denver-Aurora-Broomfield, CO MSA </t>
  </si>
  <si>
    <t>Des Moines-West Des Moines, IA MSA</t>
  </si>
  <si>
    <t xml:space="preserve">Detroit-Warren-Livonia, MI HMFA </t>
  </si>
  <si>
    <t>El Paso, TX MSA</t>
  </si>
  <si>
    <t>Fresno, CA MSA</t>
  </si>
  <si>
    <t xml:space="preserve">Grand Rapids-Wyoming, MI HMFA </t>
  </si>
  <si>
    <t>Greensboro-High Point, NC HMFA</t>
  </si>
  <si>
    <t>Greenville-Mauldin-Easley, SC HMFA</t>
  </si>
  <si>
    <t>Harrisburg-Carlisle, PA MSA</t>
  </si>
  <si>
    <t xml:space="preserve">Hartford-West Hartford-East Hartford, CT HMFA </t>
  </si>
  <si>
    <t xml:space="preserve">Honolulu, HI MSA </t>
  </si>
  <si>
    <t xml:space="preserve">Houston-Sugar Land-Baytown, TX  HMFA </t>
  </si>
  <si>
    <t>Indianapolis, IN HMFA</t>
  </si>
  <si>
    <t>Jackson, MS HMFA</t>
  </si>
  <si>
    <t>Jacksonville, FL HMFA</t>
  </si>
  <si>
    <t xml:space="preserve">Kansas City, MO-KS HMFA </t>
  </si>
  <si>
    <t>Knoxville, TN MSA</t>
  </si>
  <si>
    <t>Lakeland-Winter Haven, FL MSA</t>
  </si>
  <si>
    <t>Lancaster, PA MSA</t>
  </si>
  <si>
    <t>Lansing-East Lansing, MI MSA</t>
  </si>
  <si>
    <t xml:space="preserve">Las Vegas-Paradise, NV MSA </t>
  </si>
  <si>
    <t>Little Rock-North Little Rock-Conway, AR HMFA</t>
  </si>
  <si>
    <t>Los Angeles-Long Beach, CA HMFA</t>
  </si>
  <si>
    <t>Louisville, KY-IN MSA</t>
  </si>
  <si>
    <t>Madison, WI HMFA</t>
  </si>
  <si>
    <t>McAllen-Edinburg-Mission, TX MSA</t>
  </si>
  <si>
    <t xml:space="preserve">Miami--Miami Beach-Kendall--Fort Lauderdale ‡ </t>
  </si>
  <si>
    <t xml:space="preserve">Miami--Miami Beach-Kendall, FL HMFA </t>
  </si>
  <si>
    <t>Fort Lauderdale, FL HMFA</t>
  </si>
  <si>
    <t xml:space="preserve">Milwaukee-Waukesha-West Allis, WI  MSA </t>
  </si>
  <si>
    <t>Modesto, CA MSA</t>
  </si>
  <si>
    <t>Nashville-Davidson--Murfreesboro--Franklin, TN MSA</t>
  </si>
  <si>
    <t xml:space="preserve">New Haven-Meriden, CT HMFA </t>
  </si>
  <si>
    <t>New Orleans-Metairie-Kenner, LA MSA</t>
  </si>
  <si>
    <t>New York, NY HMFA</t>
  </si>
  <si>
    <t xml:space="preserve">Oklahoma City, OK HMFA </t>
  </si>
  <si>
    <t>Orlando-Kissimmee, FL MSA</t>
  </si>
  <si>
    <t xml:space="preserve">Oxnard-Thousand Oaks-Ventura, CA MSA </t>
  </si>
  <si>
    <t>Palm Bay-Melbourne-Titusville, FL MSA</t>
  </si>
  <si>
    <t xml:space="preserve">Phoenix-Mesa-Scottsdale, AZ  MSA </t>
  </si>
  <si>
    <t>Pittsburgh, PA HMFA</t>
  </si>
  <si>
    <t>Portland, ME HMFA</t>
  </si>
  <si>
    <t>Portland-Vancouver-Beaverton, OR-WA MSA †</t>
  </si>
  <si>
    <t xml:space="preserve">Portland-Vancouver-Beaverton, OR part </t>
  </si>
  <si>
    <t xml:space="preserve">Portland-Vancouver-Beaverton, WA part </t>
  </si>
  <si>
    <t>Poughkeepsie-Newburgh-Middletown, NY MSA</t>
  </si>
  <si>
    <t>Providence-Fall River, MA part</t>
  </si>
  <si>
    <t>Providence-Fall River, RI part</t>
  </si>
  <si>
    <t>Raleigh-Cary, NC  MSA</t>
  </si>
  <si>
    <t xml:space="preserve">Richmond, VA HMFA </t>
  </si>
  <si>
    <t xml:space="preserve">Riverside-San Bernardino-Ontario, CA MSA </t>
  </si>
  <si>
    <t>Rochester, NY MSA</t>
  </si>
  <si>
    <t xml:space="preserve">Sacramento--Arden-Arcade--Roseville, CA HMFA </t>
  </si>
  <si>
    <t xml:space="preserve">St. Louis, MO-IL  HMFA † </t>
  </si>
  <si>
    <t>St. Louis, MO part</t>
  </si>
  <si>
    <t>St. Louis, IL part</t>
  </si>
  <si>
    <t xml:space="preserve">Salt Lake City, UT HMFA </t>
  </si>
  <si>
    <t xml:space="preserve">San Antonio, TX HMFA </t>
  </si>
  <si>
    <t xml:space="preserve">San Diego-Carlsbad-San Marcos, CA MSA </t>
  </si>
  <si>
    <t>San Francisco-Oakland-Fremont, CA ‡</t>
  </si>
  <si>
    <t>San Francisco, CA HMFA</t>
  </si>
  <si>
    <t xml:space="preserve">Oakland-Fremont, CA HMFA </t>
  </si>
  <si>
    <t xml:space="preserve">San Jose-Sunnyvale-Santa Clara, CA  HMFA </t>
  </si>
  <si>
    <t>Santa Rosa-Petaluma, CA  MSA</t>
  </si>
  <si>
    <t>Scranton--Wilkes-Barre, PA MSA</t>
  </si>
  <si>
    <t>Seattle-Bellevue-Tacoma, WA ‡</t>
  </si>
  <si>
    <t>Seattle-Bellevue, WA HMFA</t>
  </si>
  <si>
    <t xml:space="preserve">Tacoma, WA HMFA </t>
  </si>
  <si>
    <t>Springfield, MA HMFA</t>
  </si>
  <si>
    <t>Stockton, CA MSA</t>
  </si>
  <si>
    <t>Syracuse, NY MSA</t>
  </si>
  <si>
    <t xml:space="preserve">Tampa-St. Petersburg-Clearwater, FL MSA </t>
  </si>
  <si>
    <t>Toledo, OH MSA</t>
  </si>
  <si>
    <t xml:space="preserve">Tucson, AZ MSA </t>
  </si>
  <si>
    <t xml:space="preserve">Tulsa, OK  HMFA </t>
  </si>
  <si>
    <t>Virginia Beach-Norfolk-Newport News, VA-NC MSA</t>
  </si>
  <si>
    <t>VA-NC</t>
  </si>
  <si>
    <t xml:space="preserve">Washington-Arlington-Alexandria, DC part </t>
  </si>
  <si>
    <t xml:space="preserve">Washington-Arlington-Alexandria, VA-MD part </t>
  </si>
  <si>
    <t xml:space="preserve">Wichita, KS  HMFA </t>
  </si>
  <si>
    <t>Worcester, MA HMFA</t>
  </si>
  <si>
    <t>Youngstown-Warren-Boardman, OH-PA MSA</t>
  </si>
  <si>
    <t>OH-PA</t>
  </si>
  <si>
    <t>Region</t>
  </si>
  <si>
    <t>Double Trouble</t>
  </si>
  <si>
    <t>Number of Households (2006-2010)</t>
  </si>
  <si>
    <t>Number of Renter Households (2006-2010)</t>
  </si>
  <si>
    <t>Percent of Households who Rent</t>
  </si>
  <si>
    <t>Minimum Wage</t>
  </si>
  <si>
    <t>Renter Wage</t>
  </si>
  <si>
    <t>Weathering the Storm</t>
  </si>
  <si>
    <t>Job Losses but Stable Home Prices</t>
  </si>
  <si>
    <t>Stable Employment but Falling Home Prices</t>
  </si>
  <si>
    <t>Midwest</t>
  </si>
  <si>
    <t>South</t>
  </si>
  <si>
    <t>Northeast</t>
  </si>
  <si>
    <t>West</t>
  </si>
  <si>
    <t>Geography</t>
  </si>
  <si>
    <t>United States</t>
  </si>
  <si>
    <t>Top 100 Metropolitan Areas Pooled</t>
  </si>
  <si>
    <t>Top 100 Metropolitan Areas Stratified by Region</t>
  </si>
  <si>
    <t>Top 100 Metropolitan Areas Stratified by Double Trouble Typology</t>
  </si>
  <si>
    <t xml:space="preserve">Double Trouble </t>
  </si>
  <si>
    <t xml:space="preserve">Weathering the Storm </t>
  </si>
  <si>
    <t xml:space="preserve">Job Losses but Stable Home Prices </t>
  </si>
  <si>
    <t xml:space="preserve">Stable Employment but Falling Home Prices </t>
  </si>
  <si>
    <r>
      <t xml:space="preserve">Bridgeport-Stamford-Norwalk, CT </t>
    </r>
    <r>
      <rPr>
        <sz val="10"/>
        <rFont val="Arial"/>
        <family val="2"/>
      </rPr>
      <t>‡</t>
    </r>
  </si>
  <si>
    <t>MetroTrends: Housing Wage</t>
  </si>
  <si>
    <t>Percent Renters</t>
  </si>
  <si>
    <t>Housing Wage</t>
  </si>
  <si>
    <t>One Bedroom</t>
  </si>
  <si>
    <t>Two Bedroom</t>
  </si>
  <si>
    <t>Three Bedroom</t>
  </si>
  <si>
    <t>Income Needed to Afford</t>
  </si>
  <si>
    <t>1-BR FMR</t>
  </si>
  <si>
    <t>2-BR FMR</t>
  </si>
  <si>
    <t>3-BR FMR</t>
  </si>
  <si>
    <t>30% of AMI Hourly Wage</t>
  </si>
  <si>
    <t>30% of Area Median Income (AMI)</t>
  </si>
  <si>
    <t>Work Hours per Week at Minimum Wage Needed to Afford:</t>
  </si>
  <si>
    <t>Full-Time Jobs at Minimum Wage Needed to Afford:</t>
  </si>
  <si>
    <t xml:space="preserve">† Because the minimum wages are different in the states that make up this area, it has been divided by state to show those differences. </t>
  </si>
  <si>
    <t xml:space="preserve">‡ Consolidated Metropolitan Statistical Area data is not available; instead data for the separate Metropolitan Statistical Areas (MSAs) or HUD Metro FMR Areas (HMFAs) are presented.  </t>
  </si>
  <si>
    <t>Cincinnati-Middleton, OH-KY-IN HMFA †</t>
  </si>
  <si>
    <t>Providence-Fall River-New Bedford, RI-MA † ‡</t>
  </si>
  <si>
    <t>Washington-Arlington-Alexandria,  DC-VA-MD HMFA †</t>
  </si>
  <si>
    <t>Number of Households (2007-2011)</t>
  </si>
  <si>
    <t>Number of Renter Households (2007-2011)</t>
  </si>
  <si>
    <t>Source: National Low Income Housing Coalition, Out of Reach 2013. Double Trouble Typology from Metrotrends</t>
  </si>
  <si>
    <t>* NLIHC calculates the estiamted renter wage by taking the average weekly wages from the 2011 Quarterly Census of Employment and Wages divided by 40 (hours per work week). This overall wage is then adjusted by the national ratio of renter to total household income reported in 2007-2011 ACS and projected to April 1, 2013.</t>
  </si>
  <si>
    <t>2013 Renter Wage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</si>
</sst>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s>
  <fonts count="45">
    <font>
      <sz val="10"/>
      <name val="MS Sans Serif"/>
      <family val="0"/>
    </font>
    <font>
      <sz val="11"/>
      <color indexed="8"/>
      <name val="Calibri"/>
      <family val="2"/>
    </font>
    <font>
      <b/>
      <sz val="10"/>
      <name val="Arial"/>
      <family val="2"/>
    </font>
    <font>
      <sz val="11"/>
      <name val="Calibri"/>
      <family val="2"/>
    </font>
    <font>
      <b/>
      <sz val="11"/>
      <name val="Calibri"/>
      <family val="2"/>
    </font>
    <font>
      <b/>
      <sz val="11"/>
      <color indexed="8"/>
      <name val="Calibri"/>
      <family val="2"/>
    </font>
    <font>
      <sz val="10"/>
      <name val="Arial"/>
      <family val="2"/>
    </font>
    <font>
      <sz val="10"/>
      <color indexed="8"/>
      <name val="Arial"/>
      <family val="2"/>
    </font>
    <font>
      <b/>
      <sz val="14"/>
      <name val="Arial"/>
      <family val="2"/>
    </font>
    <font>
      <sz val="10"/>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top style="medium"/>
      <bottom/>
    </border>
    <border>
      <left/>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6">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right"/>
    </xf>
    <xf numFmtId="0" fontId="4" fillId="0" borderId="0" xfId="0" applyFont="1" applyAlignment="1">
      <alignment horizontal="left"/>
    </xf>
    <xf numFmtId="0" fontId="4" fillId="0" borderId="0" xfId="0" applyFont="1" applyAlignment="1">
      <alignment horizontal="right"/>
    </xf>
    <xf numFmtId="0" fontId="6" fillId="0" borderId="0" xfId="0" applyFont="1" applyBorder="1" applyAlignment="1">
      <alignment horizontal="left" indent="2"/>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righ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left" indent="2"/>
    </xf>
    <xf numFmtId="0" fontId="6" fillId="0" borderId="0" xfId="0" applyFont="1" applyFill="1" applyAlignment="1">
      <alignment/>
    </xf>
    <xf numFmtId="0" fontId="6" fillId="0" borderId="0" xfId="0" applyFont="1" applyAlignment="1">
      <alignment horizontal="left" indent="2"/>
    </xf>
    <xf numFmtId="0" fontId="6" fillId="0" borderId="0" xfId="0" applyFont="1" applyFill="1" applyBorder="1" applyAlignment="1">
      <alignment horizontal="center"/>
    </xf>
    <xf numFmtId="0" fontId="7" fillId="0" borderId="0" xfId="0" applyFont="1" applyFill="1" applyBorder="1" applyAlignment="1">
      <alignment horizontal="left" indent="1"/>
    </xf>
    <xf numFmtId="0" fontId="2" fillId="0" borderId="0" xfId="0" applyFont="1" applyBorder="1" applyAlignment="1">
      <alignment/>
    </xf>
    <xf numFmtId="164" fontId="6" fillId="0" borderId="0" xfId="0" applyNumberFormat="1" applyFont="1" applyAlignment="1">
      <alignment/>
    </xf>
    <xf numFmtId="1" fontId="6" fillId="0" borderId="0" xfId="0" applyNumberFormat="1" applyFont="1" applyAlignment="1">
      <alignment/>
    </xf>
    <xf numFmtId="0" fontId="8" fillId="0" borderId="10" xfId="0" applyFont="1" applyFill="1" applyBorder="1" applyAlignment="1">
      <alignment/>
    </xf>
    <xf numFmtId="0" fontId="7" fillId="0" borderId="0" xfId="0" applyFont="1" applyFill="1" applyAlignment="1">
      <alignment horizontal="center"/>
    </xf>
    <xf numFmtId="0" fontId="7" fillId="0" borderId="0" xfId="0" applyFont="1" applyFill="1" applyAlignment="1">
      <alignment/>
    </xf>
    <xf numFmtId="2" fontId="7" fillId="0" borderId="0" xfId="0" applyNumberFormat="1" applyFont="1" applyFill="1" applyAlignment="1">
      <alignment horizontal="center"/>
    </xf>
    <xf numFmtId="3" fontId="6" fillId="0" borderId="0" xfId="0" applyNumberFormat="1" applyFont="1" applyAlignment="1">
      <alignment/>
    </xf>
    <xf numFmtId="9" fontId="6" fillId="0" borderId="0" xfId="0" applyNumberFormat="1" applyFont="1" applyAlignment="1">
      <alignment/>
    </xf>
    <xf numFmtId="165" fontId="6" fillId="0" borderId="0" xfId="0" applyNumberFormat="1" applyFont="1" applyAlignment="1">
      <alignment/>
    </xf>
    <xf numFmtId="166" fontId="6" fillId="0" borderId="0" xfId="0" applyNumberFormat="1" applyFont="1" applyAlignment="1">
      <alignment/>
    </xf>
    <xf numFmtId="0" fontId="7" fillId="0" borderId="0" xfId="0" applyFont="1" applyFill="1" applyAlignment="1">
      <alignment/>
    </xf>
    <xf numFmtId="0" fontId="7" fillId="0" borderId="10" xfId="0" applyFont="1" applyFill="1" applyBorder="1" applyAlignment="1">
      <alignment horizontal="center"/>
    </xf>
    <xf numFmtId="3" fontId="7" fillId="0" borderId="10" xfId="0" applyNumberFormat="1" applyFont="1" applyFill="1" applyBorder="1" applyAlignment="1">
      <alignment horizontal="center"/>
    </xf>
    <xf numFmtId="3" fontId="7" fillId="0" borderId="10" xfId="0" applyNumberFormat="1" applyFont="1" applyFill="1" applyBorder="1" applyAlignment="1">
      <alignment/>
    </xf>
    <xf numFmtId="9" fontId="7" fillId="0" borderId="10" xfId="0" applyNumberFormat="1" applyFont="1" applyFill="1" applyBorder="1" applyAlignment="1">
      <alignment/>
    </xf>
    <xf numFmtId="165" fontId="7" fillId="0" borderId="10" xfId="0" applyNumberFormat="1" applyFont="1" applyFill="1" applyBorder="1" applyAlignment="1">
      <alignment/>
    </xf>
    <xf numFmtId="166" fontId="7" fillId="0" borderId="10" xfId="0" applyNumberFormat="1" applyFont="1" applyFill="1" applyBorder="1" applyAlignment="1">
      <alignment/>
    </xf>
    <xf numFmtId="1" fontId="7" fillId="0" borderId="10" xfId="0" applyNumberFormat="1" applyFont="1" applyFill="1" applyBorder="1" applyAlignment="1">
      <alignment/>
    </xf>
    <xf numFmtId="164" fontId="7" fillId="0" borderId="10" xfId="0" applyNumberFormat="1" applyFont="1" applyFill="1" applyBorder="1" applyAlignment="1">
      <alignment/>
    </xf>
    <xf numFmtId="1" fontId="6" fillId="0" borderId="11" xfId="0" applyNumberFormat="1" applyFont="1" applyBorder="1" applyAlignment="1">
      <alignment/>
    </xf>
    <xf numFmtId="164" fontId="6" fillId="0" borderId="11" xfId="0" applyNumberFormat="1" applyFont="1" applyBorder="1" applyAlignment="1">
      <alignment/>
    </xf>
    <xf numFmtId="0" fontId="6" fillId="0" borderId="12" xfId="0" applyFont="1" applyBorder="1" applyAlignment="1">
      <alignment/>
    </xf>
    <xf numFmtId="0" fontId="6" fillId="0" borderId="0" xfId="0" applyFont="1" applyBorder="1" applyAlignment="1">
      <alignment/>
    </xf>
    <xf numFmtId="0" fontId="6" fillId="0" borderId="0" xfId="0" applyFont="1" applyBorder="1" applyAlignment="1">
      <alignment horizontal="left"/>
    </xf>
    <xf numFmtId="0" fontId="6" fillId="0" borderId="13" xfId="0" applyFont="1" applyBorder="1" applyAlignment="1">
      <alignment horizontal="right"/>
    </xf>
    <xf numFmtId="0" fontId="6" fillId="0" borderId="12" xfId="0" applyFont="1" applyFill="1" applyBorder="1" applyAlignment="1">
      <alignment horizontal="left"/>
    </xf>
    <xf numFmtId="0" fontId="7" fillId="0" borderId="13" xfId="0" applyFont="1" applyFill="1" applyBorder="1" applyAlignment="1">
      <alignment horizontal="right"/>
    </xf>
    <xf numFmtId="0" fontId="7" fillId="0" borderId="12" xfId="0" applyFont="1" applyFill="1" applyBorder="1" applyAlignment="1">
      <alignment/>
    </xf>
    <xf numFmtId="0" fontId="6" fillId="0" borderId="12" xfId="0" applyFont="1" applyFill="1" applyBorder="1" applyAlignment="1">
      <alignment/>
    </xf>
    <xf numFmtId="0" fontId="7" fillId="0" borderId="11" xfId="0" applyFont="1" applyFill="1" applyBorder="1" applyAlignment="1">
      <alignment/>
    </xf>
    <xf numFmtId="0" fontId="7" fillId="0" borderId="14" xfId="0" applyFont="1" applyFill="1" applyBorder="1" applyAlignment="1">
      <alignment/>
    </xf>
    <xf numFmtId="0" fontId="7" fillId="0" borderId="11" xfId="0" applyFont="1" applyFill="1" applyBorder="1" applyAlignment="1">
      <alignment horizontal="center"/>
    </xf>
    <xf numFmtId="0" fontId="7" fillId="0" borderId="11" xfId="0" applyFont="1" applyFill="1" applyBorder="1" applyAlignment="1">
      <alignment horizontal="left"/>
    </xf>
    <xf numFmtId="0" fontId="7" fillId="0" borderId="15" xfId="0" applyFont="1" applyFill="1" applyBorder="1" applyAlignment="1">
      <alignment horizontal="right"/>
    </xf>
    <xf numFmtId="164" fontId="6" fillId="0" borderId="14" xfId="0" applyNumberFormat="1" applyFont="1" applyBorder="1" applyAlignment="1">
      <alignment/>
    </xf>
    <xf numFmtId="164" fontId="6" fillId="0" borderId="15" xfId="0" applyNumberFormat="1" applyFont="1" applyBorder="1" applyAlignment="1">
      <alignment/>
    </xf>
    <xf numFmtId="164" fontId="6" fillId="0" borderId="12" xfId="0" applyNumberFormat="1" applyFont="1" applyBorder="1" applyAlignment="1">
      <alignment/>
    </xf>
    <xf numFmtId="164" fontId="6" fillId="0" borderId="0" xfId="0" applyNumberFormat="1" applyFont="1" applyBorder="1" applyAlignment="1">
      <alignment/>
    </xf>
    <xf numFmtId="164" fontId="6" fillId="0" borderId="13" xfId="0" applyNumberFormat="1" applyFont="1" applyBorder="1" applyAlignment="1">
      <alignment/>
    </xf>
    <xf numFmtId="3" fontId="6" fillId="0" borderId="12" xfId="0" applyNumberFormat="1" applyFont="1" applyBorder="1" applyAlignment="1">
      <alignment/>
    </xf>
    <xf numFmtId="3" fontId="6" fillId="0" borderId="0" xfId="0" applyNumberFormat="1" applyFont="1" applyBorder="1" applyAlignment="1">
      <alignment/>
    </xf>
    <xf numFmtId="9" fontId="6" fillId="0" borderId="13" xfId="0" applyNumberFormat="1" applyFont="1" applyBorder="1" applyAlignment="1">
      <alignment/>
    </xf>
    <xf numFmtId="165" fontId="6" fillId="0" borderId="12" xfId="0" applyNumberFormat="1" applyFont="1" applyBorder="1" applyAlignment="1">
      <alignment/>
    </xf>
    <xf numFmtId="165" fontId="6" fillId="0" borderId="0" xfId="0" applyNumberFormat="1" applyFont="1" applyBorder="1" applyAlignment="1">
      <alignment/>
    </xf>
    <xf numFmtId="165" fontId="6" fillId="0" borderId="13" xfId="0" applyNumberFormat="1" applyFont="1" applyBorder="1" applyAlignment="1">
      <alignment/>
    </xf>
    <xf numFmtId="165" fontId="6" fillId="0" borderId="12" xfId="0" applyNumberFormat="1" applyFont="1" applyFill="1" applyBorder="1" applyAlignment="1">
      <alignment/>
    </xf>
    <xf numFmtId="166" fontId="6" fillId="0" borderId="12" xfId="0" applyNumberFormat="1" applyFont="1" applyBorder="1" applyAlignment="1">
      <alignment/>
    </xf>
    <xf numFmtId="166" fontId="6" fillId="0" borderId="0" xfId="0" applyNumberFormat="1" applyFont="1" applyBorder="1" applyAlignment="1">
      <alignment/>
    </xf>
    <xf numFmtId="166" fontId="6" fillId="0" borderId="13" xfId="0" applyNumberFormat="1" applyFont="1" applyBorder="1" applyAlignment="1">
      <alignment/>
    </xf>
    <xf numFmtId="3" fontId="43" fillId="0" borderId="12" xfId="0" applyNumberFormat="1" applyFont="1" applyBorder="1" applyAlignment="1">
      <alignment/>
    </xf>
    <xf numFmtId="3" fontId="43" fillId="0" borderId="0" xfId="0" applyNumberFormat="1" applyFont="1" applyBorder="1" applyAlignment="1">
      <alignment/>
    </xf>
    <xf numFmtId="9" fontId="43" fillId="0" borderId="13" xfId="0" applyNumberFormat="1" applyFont="1" applyBorder="1" applyAlignment="1">
      <alignment/>
    </xf>
    <xf numFmtId="165" fontId="43" fillId="0" borderId="12" xfId="0" applyNumberFormat="1" applyFont="1" applyBorder="1" applyAlignment="1">
      <alignment/>
    </xf>
    <xf numFmtId="165" fontId="43" fillId="0" borderId="0" xfId="0" applyNumberFormat="1" applyFont="1" applyBorder="1" applyAlignment="1">
      <alignment/>
    </xf>
    <xf numFmtId="165" fontId="43" fillId="0" borderId="13" xfId="0" applyNumberFormat="1" applyFont="1" applyBorder="1" applyAlignment="1">
      <alignment/>
    </xf>
    <xf numFmtId="166" fontId="43" fillId="0" borderId="12" xfId="0" applyNumberFormat="1" applyFont="1" applyBorder="1" applyAlignment="1">
      <alignment/>
    </xf>
    <xf numFmtId="166" fontId="43" fillId="0" borderId="0" xfId="0" applyNumberFormat="1" applyFont="1" applyBorder="1" applyAlignment="1">
      <alignment/>
    </xf>
    <xf numFmtId="166" fontId="43" fillId="0" borderId="13" xfId="0" applyNumberFormat="1" applyFont="1" applyBorder="1" applyAlignment="1">
      <alignment/>
    </xf>
    <xf numFmtId="1" fontId="43" fillId="0" borderId="0" xfId="0" applyNumberFormat="1" applyFont="1" applyAlignment="1">
      <alignment/>
    </xf>
    <xf numFmtId="164" fontId="43" fillId="0" borderId="12" xfId="0" applyNumberFormat="1" applyFont="1" applyBorder="1" applyAlignment="1">
      <alignment/>
    </xf>
    <xf numFmtId="164" fontId="43" fillId="0" borderId="0" xfId="0" applyNumberFormat="1" applyFont="1" applyBorder="1" applyAlignment="1">
      <alignment/>
    </xf>
    <xf numFmtId="164" fontId="43" fillId="0" borderId="13" xfId="0" applyNumberFormat="1" applyFont="1" applyBorder="1" applyAlignment="1">
      <alignment/>
    </xf>
    <xf numFmtId="3" fontId="43" fillId="10" borderId="12" xfId="0" applyNumberFormat="1" applyFont="1" applyFill="1" applyBorder="1" applyAlignment="1">
      <alignment/>
    </xf>
    <xf numFmtId="9" fontId="43" fillId="10" borderId="12" xfId="0" applyNumberFormat="1" applyFont="1" applyFill="1" applyBorder="1" applyAlignment="1">
      <alignment/>
    </xf>
    <xf numFmtId="165" fontId="43" fillId="10" borderId="12" xfId="0" applyNumberFormat="1" applyFont="1" applyFill="1" applyBorder="1" applyAlignment="1">
      <alignment/>
    </xf>
    <xf numFmtId="3" fontId="43" fillId="0" borderId="12" xfId="0" applyNumberFormat="1" applyFont="1" applyFill="1" applyBorder="1" applyAlignment="1">
      <alignment/>
    </xf>
    <xf numFmtId="3" fontId="43" fillId="0" borderId="0" xfId="0" applyNumberFormat="1" applyFont="1" applyFill="1" applyBorder="1" applyAlignment="1">
      <alignment/>
    </xf>
    <xf numFmtId="9" fontId="43" fillId="0" borderId="13" xfId="0" applyNumberFormat="1" applyFont="1" applyFill="1" applyBorder="1" applyAlignment="1">
      <alignment/>
    </xf>
    <xf numFmtId="165" fontId="43" fillId="0" borderId="12" xfId="0" applyNumberFormat="1" applyFont="1" applyFill="1" applyBorder="1" applyAlignment="1">
      <alignment/>
    </xf>
    <xf numFmtId="0" fontId="7" fillId="33" borderId="0" xfId="0" applyFont="1" applyFill="1" applyBorder="1" applyAlignment="1">
      <alignment/>
    </xf>
    <xf numFmtId="0" fontId="7" fillId="33" borderId="12" xfId="0" applyFont="1" applyFill="1" applyBorder="1" applyAlignment="1">
      <alignment/>
    </xf>
    <xf numFmtId="0" fontId="7" fillId="33" borderId="0" xfId="0" applyFont="1" applyFill="1" applyBorder="1" applyAlignment="1">
      <alignment horizontal="center"/>
    </xf>
    <xf numFmtId="0" fontId="7" fillId="33" borderId="0" xfId="0" applyFont="1" applyFill="1" applyBorder="1" applyAlignment="1">
      <alignment horizontal="left"/>
    </xf>
    <xf numFmtId="0" fontId="7" fillId="33" borderId="13" xfId="0" applyFont="1" applyFill="1" applyBorder="1" applyAlignment="1">
      <alignment horizontal="right"/>
    </xf>
    <xf numFmtId="3" fontId="43" fillId="33" borderId="12" xfId="0" applyNumberFormat="1" applyFont="1" applyFill="1" applyBorder="1" applyAlignment="1">
      <alignment/>
    </xf>
    <xf numFmtId="3" fontId="43" fillId="33" borderId="0" xfId="0" applyNumberFormat="1" applyFont="1" applyFill="1" applyBorder="1" applyAlignment="1">
      <alignment/>
    </xf>
    <xf numFmtId="9" fontId="43" fillId="33" borderId="13" xfId="0" applyNumberFormat="1" applyFont="1" applyFill="1" applyBorder="1" applyAlignment="1">
      <alignment/>
    </xf>
    <xf numFmtId="165" fontId="43" fillId="33" borderId="12" xfId="0" applyNumberFormat="1" applyFont="1" applyFill="1" applyBorder="1" applyAlignment="1">
      <alignment/>
    </xf>
    <xf numFmtId="165" fontId="43" fillId="33" borderId="0" xfId="0" applyNumberFormat="1" applyFont="1" applyFill="1" applyBorder="1" applyAlignment="1">
      <alignment/>
    </xf>
    <xf numFmtId="165" fontId="43" fillId="33" borderId="13" xfId="0" applyNumberFormat="1" applyFont="1" applyFill="1" applyBorder="1" applyAlignment="1">
      <alignment/>
    </xf>
    <xf numFmtId="166" fontId="43" fillId="33" borderId="12" xfId="0" applyNumberFormat="1" applyFont="1" applyFill="1" applyBorder="1" applyAlignment="1">
      <alignment/>
    </xf>
    <xf numFmtId="166" fontId="43" fillId="33" borderId="0" xfId="0" applyNumberFormat="1" applyFont="1" applyFill="1" applyBorder="1" applyAlignment="1">
      <alignment/>
    </xf>
    <xf numFmtId="166" fontId="43" fillId="33" borderId="13" xfId="0" applyNumberFormat="1" applyFont="1" applyFill="1" applyBorder="1" applyAlignment="1">
      <alignment/>
    </xf>
    <xf numFmtId="1" fontId="43" fillId="33" borderId="0" xfId="0" applyNumberFormat="1" applyFont="1" applyFill="1" applyAlignment="1">
      <alignment/>
    </xf>
    <xf numFmtId="164" fontId="43" fillId="33" borderId="12" xfId="0" applyNumberFormat="1" applyFont="1" applyFill="1" applyBorder="1" applyAlignment="1">
      <alignment/>
    </xf>
    <xf numFmtId="164" fontId="43" fillId="33" borderId="0" xfId="0" applyNumberFormat="1" applyFont="1" applyFill="1" applyBorder="1" applyAlignment="1">
      <alignment/>
    </xf>
    <xf numFmtId="164" fontId="43" fillId="33" borderId="13" xfId="0" applyNumberFormat="1" applyFont="1" applyFill="1" applyBorder="1" applyAlignment="1">
      <alignment/>
    </xf>
    <xf numFmtId="0" fontId="6" fillId="33" borderId="0" xfId="0" applyFont="1" applyFill="1" applyAlignment="1">
      <alignment/>
    </xf>
    <xf numFmtId="0" fontId="7" fillId="0" borderId="11" xfId="0" applyFont="1" applyFill="1" applyBorder="1" applyAlignment="1">
      <alignment horizontal="left" indent="2"/>
    </xf>
    <xf numFmtId="3" fontId="43" fillId="10" borderId="0" xfId="0" applyNumberFormat="1" applyFont="1" applyFill="1" applyBorder="1" applyAlignment="1">
      <alignment/>
    </xf>
    <xf numFmtId="9" fontId="43" fillId="10" borderId="13" xfId="0" applyNumberFormat="1" applyFont="1" applyFill="1" applyBorder="1" applyAlignment="1">
      <alignment/>
    </xf>
    <xf numFmtId="9" fontId="43" fillId="0" borderId="12" xfId="0" applyNumberFormat="1" applyFont="1" applyBorder="1" applyAlignment="1">
      <alignment/>
    </xf>
    <xf numFmtId="3" fontId="4" fillId="0" borderId="0" xfId="0" applyNumberFormat="1" applyFont="1" applyAlignment="1">
      <alignment/>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3" fillId="0" borderId="0" xfId="0" applyNumberFormat="1" applyFont="1" applyAlignment="1">
      <alignment/>
    </xf>
    <xf numFmtId="165" fontId="44" fillId="0" borderId="0" xfId="0" applyNumberFormat="1" applyFont="1" applyBorder="1" applyAlignment="1">
      <alignment/>
    </xf>
    <xf numFmtId="0" fontId="7" fillId="34" borderId="0" xfId="0" applyFont="1" applyFill="1" applyBorder="1" applyAlignment="1">
      <alignment/>
    </xf>
    <xf numFmtId="0" fontId="7" fillId="34" borderId="12" xfId="0" applyFont="1" applyFill="1" applyBorder="1" applyAlignment="1">
      <alignment/>
    </xf>
    <xf numFmtId="0" fontId="7" fillId="34" borderId="0" xfId="0" applyFont="1" applyFill="1" applyBorder="1" applyAlignment="1">
      <alignment horizontal="center"/>
    </xf>
    <xf numFmtId="0" fontId="7" fillId="34" borderId="0" xfId="0" applyFont="1" applyFill="1" applyBorder="1" applyAlignment="1">
      <alignment horizontal="left"/>
    </xf>
    <xf numFmtId="0" fontId="7" fillId="34" borderId="13" xfId="0" applyFont="1" applyFill="1" applyBorder="1" applyAlignment="1">
      <alignment horizontal="right"/>
    </xf>
    <xf numFmtId="3" fontId="43" fillId="34" borderId="12" xfId="0" applyNumberFormat="1" applyFont="1" applyFill="1" applyBorder="1" applyAlignment="1">
      <alignment/>
    </xf>
    <xf numFmtId="9" fontId="43" fillId="34" borderId="13" xfId="0" applyNumberFormat="1" applyFont="1" applyFill="1" applyBorder="1" applyAlignment="1">
      <alignment/>
    </xf>
    <xf numFmtId="165" fontId="43" fillId="34" borderId="12" xfId="0" applyNumberFormat="1" applyFont="1" applyFill="1" applyBorder="1" applyAlignment="1">
      <alignment/>
    </xf>
    <xf numFmtId="165" fontId="43" fillId="34" borderId="0" xfId="0" applyNumberFormat="1" applyFont="1" applyFill="1" applyBorder="1" applyAlignment="1">
      <alignment/>
    </xf>
    <xf numFmtId="165" fontId="43" fillId="34" borderId="13" xfId="0" applyNumberFormat="1" applyFont="1" applyFill="1" applyBorder="1" applyAlignment="1">
      <alignment/>
    </xf>
    <xf numFmtId="166" fontId="43" fillId="34" borderId="12" xfId="0" applyNumberFormat="1" applyFont="1" applyFill="1" applyBorder="1" applyAlignment="1">
      <alignment/>
    </xf>
    <xf numFmtId="166" fontId="43" fillId="34" borderId="0" xfId="0" applyNumberFormat="1" applyFont="1" applyFill="1" applyBorder="1" applyAlignment="1">
      <alignment/>
    </xf>
    <xf numFmtId="166" fontId="43" fillId="34" borderId="13" xfId="0" applyNumberFormat="1" applyFont="1" applyFill="1" applyBorder="1" applyAlignment="1">
      <alignment/>
    </xf>
    <xf numFmtId="1" fontId="43" fillId="34" borderId="0" xfId="0" applyNumberFormat="1" applyFont="1" applyFill="1" applyAlignment="1">
      <alignment/>
    </xf>
    <xf numFmtId="164" fontId="43" fillId="34" borderId="12" xfId="0" applyNumberFormat="1" applyFont="1" applyFill="1" applyBorder="1" applyAlignment="1">
      <alignment/>
    </xf>
    <xf numFmtId="164" fontId="43" fillId="34" borderId="0" xfId="0" applyNumberFormat="1" applyFont="1" applyFill="1" applyBorder="1" applyAlignment="1">
      <alignment/>
    </xf>
    <xf numFmtId="164" fontId="43" fillId="34" borderId="13" xfId="0" applyNumberFormat="1" applyFont="1" applyFill="1" applyBorder="1" applyAlignment="1">
      <alignment/>
    </xf>
    <xf numFmtId="0" fontId="6" fillId="34" borderId="0" xfId="0" applyFont="1" applyFill="1" applyAlignment="1">
      <alignment/>
    </xf>
    <xf numFmtId="0" fontId="6" fillId="33" borderId="12" xfId="0" applyFont="1" applyFill="1" applyBorder="1" applyAlignment="1">
      <alignment/>
    </xf>
    <xf numFmtId="0" fontId="6" fillId="33" borderId="0" xfId="0" applyFont="1" applyFill="1" applyBorder="1" applyAlignment="1">
      <alignment/>
    </xf>
    <xf numFmtId="0" fontId="6" fillId="33" borderId="0" xfId="0" applyFont="1" applyFill="1" applyBorder="1" applyAlignment="1">
      <alignment horizontal="left"/>
    </xf>
    <xf numFmtId="0" fontId="6" fillId="33" borderId="13" xfId="0" applyFont="1" applyFill="1" applyBorder="1" applyAlignment="1">
      <alignment horizontal="right"/>
    </xf>
    <xf numFmtId="3" fontId="6" fillId="0" borderId="16" xfId="0" applyNumberFormat="1" applyFont="1" applyBorder="1" applyAlignment="1">
      <alignment horizontal="center" wrapText="1"/>
    </xf>
    <xf numFmtId="3" fontId="6" fillId="0" borderId="12" xfId="0" applyNumberFormat="1" applyFont="1" applyBorder="1" applyAlignment="1">
      <alignment horizontal="center" wrapText="1"/>
    </xf>
    <xf numFmtId="3" fontId="6" fillId="0" borderId="14" xfId="0" applyNumberFormat="1" applyFont="1" applyBorder="1" applyAlignment="1">
      <alignment horizontal="center" wrapText="1"/>
    </xf>
    <xf numFmtId="0" fontId="2" fillId="0" borderId="17"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6" fillId="0" borderId="16" xfId="0" applyFont="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1" xfId="0" applyFont="1" applyBorder="1" applyAlignment="1">
      <alignment horizontal="center" wrapText="1"/>
    </xf>
    <xf numFmtId="0" fontId="6" fillId="0" borderId="18" xfId="0"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3" fontId="6" fillId="0" borderId="17" xfId="0" applyNumberFormat="1" applyFont="1" applyBorder="1" applyAlignment="1">
      <alignment horizontal="center" wrapText="1"/>
    </xf>
    <xf numFmtId="3" fontId="6" fillId="0" borderId="0" xfId="0" applyNumberFormat="1" applyFont="1" applyBorder="1" applyAlignment="1">
      <alignment horizontal="center" wrapText="1"/>
    </xf>
    <xf numFmtId="3" fontId="6" fillId="0" borderId="11" xfId="0" applyNumberFormat="1" applyFont="1" applyBorder="1" applyAlignment="1">
      <alignment horizontal="center" wrapText="1"/>
    </xf>
    <xf numFmtId="9" fontId="6" fillId="0" borderId="18" xfId="0" applyNumberFormat="1" applyFont="1" applyBorder="1" applyAlignment="1">
      <alignment horizontal="center" wrapText="1"/>
    </xf>
    <xf numFmtId="9" fontId="6" fillId="0" borderId="13" xfId="0" applyNumberFormat="1" applyFont="1" applyBorder="1" applyAlignment="1">
      <alignment horizontal="center" wrapText="1"/>
    </xf>
    <xf numFmtId="9" fontId="6" fillId="0" borderId="15" xfId="0" applyNumberFormat="1" applyFont="1" applyBorder="1" applyAlignment="1">
      <alignment horizontal="center" wrapText="1"/>
    </xf>
    <xf numFmtId="165" fontId="6" fillId="0" borderId="18" xfId="0" applyNumberFormat="1" applyFont="1" applyBorder="1" applyAlignment="1">
      <alignment horizontal="center" wrapText="1"/>
    </xf>
    <xf numFmtId="165" fontId="6" fillId="0" borderId="13" xfId="0" applyNumberFormat="1" applyFont="1" applyBorder="1" applyAlignment="1">
      <alignment horizontal="center" wrapText="1"/>
    </xf>
    <xf numFmtId="165" fontId="6" fillId="0" borderId="15" xfId="0" applyNumberFormat="1" applyFont="1" applyBorder="1" applyAlignment="1">
      <alignment horizontal="center" wrapText="1"/>
    </xf>
    <xf numFmtId="165" fontId="6" fillId="0" borderId="16" xfId="0" applyNumberFormat="1" applyFont="1" applyBorder="1" applyAlignment="1">
      <alignment horizontal="center" wrapText="1"/>
    </xf>
    <xf numFmtId="165" fontId="6" fillId="0" borderId="12" xfId="0" applyNumberFormat="1" applyFont="1" applyBorder="1" applyAlignment="1">
      <alignment horizontal="center" wrapText="1"/>
    </xf>
    <xf numFmtId="165" fontId="6" fillId="0" borderId="14" xfId="0" applyNumberFormat="1" applyFont="1" applyBorder="1" applyAlignment="1">
      <alignment horizontal="center" wrapText="1"/>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18" xfId="0" applyNumberFormat="1" applyFont="1" applyBorder="1" applyAlignment="1">
      <alignment horizontal="center"/>
    </xf>
    <xf numFmtId="165" fontId="6" fillId="0" borderId="0" xfId="0" applyNumberFormat="1" applyFont="1" applyBorder="1" applyAlignment="1">
      <alignment horizontal="center" wrapText="1"/>
    </xf>
    <xf numFmtId="165" fontId="6" fillId="0" borderId="11" xfId="0" applyNumberFormat="1" applyFont="1" applyBorder="1" applyAlignment="1">
      <alignment horizontal="center" wrapText="1"/>
    </xf>
    <xf numFmtId="1" fontId="6" fillId="0" borderId="17" xfId="0" applyNumberFormat="1" applyFont="1" applyBorder="1" applyAlignment="1">
      <alignment horizontal="center" wrapText="1"/>
    </xf>
    <xf numFmtId="1" fontId="6" fillId="0" borderId="0" xfId="0" applyNumberFormat="1" applyFont="1" applyBorder="1" applyAlignment="1">
      <alignment horizontal="center" wrapText="1"/>
    </xf>
    <xf numFmtId="164" fontId="6" fillId="0" borderId="16" xfId="0" applyNumberFormat="1" applyFont="1" applyBorder="1" applyAlignment="1">
      <alignment horizontal="center" wrapText="1"/>
    </xf>
    <xf numFmtId="164" fontId="6" fillId="0" borderId="17" xfId="0" applyNumberFormat="1" applyFont="1" applyBorder="1" applyAlignment="1">
      <alignment horizontal="center" wrapText="1"/>
    </xf>
    <xf numFmtId="164" fontId="6" fillId="0" borderId="18" xfId="0" applyNumberFormat="1" applyFont="1" applyBorder="1" applyAlignment="1">
      <alignment horizontal="center" wrapText="1"/>
    </xf>
    <xf numFmtId="164" fontId="6" fillId="0" borderId="12" xfId="0" applyNumberFormat="1" applyFont="1" applyBorder="1" applyAlignment="1">
      <alignment horizontal="center" wrapText="1"/>
    </xf>
    <xf numFmtId="164" fontId="6" fillId="0" borderId="0" xfId="0" applyNumberFormat="1" applyFont="1" applyBorder="1" applyAlignment="1">
      <alignment horizontal="center" wrapText="1"/>
    </xf>
    <xf numFmtId="164" fontId="6" fillId="0" borderId="13" xfId="0" applyNumberFormat="1" applyFont="1" applyBorder="1" applyAlignment="1">
      <alignment horizontal="center" wrapText="1"/>
    </xf>
    <xf numFmtId="166" fontId="6" fillId="0" borderId="16" xfId="0" applyNumberFormat="1" applyFont="1" applyBorder="1" applyAlignment="1">
      <alignment horizontal="center" wrapText="1"/>
    </xf>
    <xf numFmtId="166" fontId="6" fillId="0" borderId="17" xfId="0" applyNumberFormat="1" applyFont="1" applyBorder="1" applyAlignment="1">
      <alignment horizontal="center" wrapText="1"/>
    </xf>
    <xf numFmtId="166" fontId="6" fillId="0" borderId="18" xfId="0" applyNumberFormat="1" applyFont="1" applyBorder="1" applyAlignment="1">
      <alignment horizontal="center" wrapText="1"/>
    </xf>
    <xf numFmtId="166" fontId="6" fillId="0" borderId="12" xfId="0" applyNumberFormat="1" applyFont="1" applyBorder="1" applyAlignment="1">
      <alignment horizontal="center" wrapText="1"/>
    </xf>
    <xf numFmtId="166" fontId="6" fillId="0" borderId="14" xfId="0" applyNumberFormat="1" applyFont="1" applyBorder="1" applyAlignment="1">
      <alignment horizontal="center" wrapText="1"/>
    </xf>
    <xf numFmtId="166" fontId="6" fillId="0" borderId="0" xfId="0" applyNumberFormat="1" applyFont="1" applyBorder="1" applyAlignment="1">
      <alignment horizontal="center" wrapText="1"/>
    </xf>
    <xf numFmtId="166" fontId="6" fillId="0" borderId="11" xfId="0" applyNumberFormat="1" applyFont="1" applyBorder="1" applyAlignment="1">
      <alignment horizontal="center" wrapText="1"/>
    </xf>
    <xf numFmtId="166" fontId="6" fillId="0" borderId="13" xfId="0" applyNumberFormat="1" applyFont="1" applyBorder="1" applyAlignment="1">
      <alignment horizontal="center" wrapText="1"/>
    </xf>
    <xf numFmtId="166" fontId="6" fillId="0" borderId="15" xfId="0" applyNumberFormat="1" applyFont="1" applyBorder="1" applyAlignment="1">
      <alignment horizontal="center" wrapText="1"/>
    </xf>
    <xf numFmtId="165" fontId="6" fillId="0" borderId="17"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147"/>
  <sheetViews>
    <sheetView tabSelected="1" zoomScale="115" zoomScaleNormal="115" zoomScalePageLayoutView="0" workbookViewId="0" topLeftCell="A1">
      <pane xSplit="1" ySplit="4" topLeftCell="O5" activePane="bottomRight" state="frozen"/>
      <selection pane="topLeft" activeCell="A1" sqref="A1"/>
      <selection pane="topRight" activeCell="D1" sqref="D1"/>
      <selection pane="bottomLeft" activeCell="A2" sqref="A2"/>
      <selection pane="bottomRight" activeCell="M14" sqref="M14"/>
    </sheetView>
  </sheetViews>
  <sheetFormatPr defaultColWidth="9.140625" defaultRowHeight="12.75"/>
  <cols>
    <col min="1" max="1" width="51.28125" style="14" customWidth="1"/>
    <col min="2" max="3" width="9.140625" style="14" customWidth="1"/>
    <col min="4" max="4" width="10.28125" style="15" bestFit="1" customWidth="1"/>
    <col min="5" max="5" width="9.140625" style="16" customWidth="1"/>
    <col min="6" max="6" width="13.140625" style="32" customWidth="1"/>
    <col min="7" max="7" width="21.00390625" style="32" customWidth="1"/>
    <col min="8" max="8" width="9.140625" style="33" customWidth="1"/>
    <col min="9" max="11" width="9.28125" style="34" bestFit="1" customWidth="1"/>
    <col min="12" max="13" width="10.140625" style="35" bestFit="1" customWidth="1"/>
    <col min="14" max="14" width="11.140625" style="35" bestFit="1" customWidth="1"/>
    <col min="15" max="15" width="12.140625" style="34" bestFit="1" customWidth="1"/>
    <col min="16" max="16" width="12.00390625" style="35" bestFit="1" customWidth="1"/>
    <col min="17" max="17" width="12.00390625" style="34" customWidth="1"/>
    <col min="18" max="18" width="9.28125" style="34" bestFit="1" customWidth="1"/>
    <col min="19" max="21" width="12.7109375" style="27" customWidth="1"/>
    <col min="22" max="24" width="12.7109375" style="26" customWidth="1"/>
    <col min="25" max="16384" width="9.140625" style="14" customWidth="1"/>
  </cols>
  <sheetData>
    <row r="1" spans="1:29" s="30" customFormat="1" ht="19.5" customHeight="1" thickBot="1">
      <c r="A1" s="28" t="s">
        <v>216</v>
      </c>
      <c r="B1" s="37"/>
      <c r="C1" s="37"/>
      <c r="D1" s="37"/>
      <c r="E1" s="37"/>
      <c r="F1" s="38"/>
      <c r="G1" s="39"/>
      <c r="H1" s="40"/>
      <c r="I1" s="41"/>
      <c r="J1" s="41"/>
      <c r="K1" s="41"/>
      <c r="L1" s="42"/>
      <c r="M1" s="42"/>
      <c r="N1" s="42"/>
      <c r="O1" s="41"/>
      <c r="P1" s="42"/>
      <c r="Q1" s="41"/>
      <c r="R1" s="41"/>
      <c r="S1" s="43"/>
      <c r="T1" s="43"/>
      <c r="U1" s="43"/>
      <c r="V1" s="44"/>
      <c r="W1" s="44"/>
      <c r="X1" s="44"/>
      <c r="AB1" s="29"/>
      <c r="AC1" s="31"/>
    </row>
    <row r="2" spans="1:24" ht="12.75" customHeight="1">
      <c r="A2" s="149" t="s">
        <v>206</v>
      </c>
      <c r="B2" s="152" t="s">
        <v>75</v>
      </c>
      <c r="C2" s="155" t="s">
        <v>92</v>
      </c>
      <c r="D2" s="155" t="s">
        <v>192</v>
      </c>
      <c r="E2" s="158" t="s">
        <v>193</v>
      </c>
      <c r="F2" s="146" t="s">
        <v>235</v>
      </c>
      <c r="G2" s="161" t="s">
        <v>236</v>
      </c>
      <c r="H2" s="164" t="s">
        <v>217</v>
      </c>
      <c r="I2" s="173" t="s">
        <v>218</v>
      </c>
      <c r="J2" s="174"/>
      <c r="K2" s="175"/>
      <c r="L2" s="186" t="s">
        <v>222</v>
      </c>
      <c r="M2" s="187"/>
      <c r="N2" s="188"/>
      <c r="O2" s="170" t="s">
        <v>239</v>
      </c>
      <c r="P2" s="187" t="s">
        <v>227</v>
      </c>
      <c r="Q2" s="195" t="s">
        <v>226</v>
      </c>
      <c r="R2" s="167" t="s">
        <v>197</v>
      </c>
      <c r="S2" s="178" t="s">
        <v>228</v>
      </c>
      <c r="T2" s="178"/>
      <c r="U2" s="178"/>
      <c r="V2" s="180" t="s">
        <v>229</v>
      </c>
      <c r="W2" s="181"/>
      <c r="X2" s="182"/>
    </row>
    <row r="3" spans="1:24" ht="12.75">
      <c r="A3" s="150"/>
      <c r="B3" s="153"/>
      <c r="C3" s="156"/>
      <c r="D3" s="156"/>
      <c r="E3" s="159"/>
      <c r="F3" s="147"/>
      <c r="G3" s="162"/>
      <c r="H3" s="165"/>
      <c r="I3" s="171" t="s">
        <v>219</v>
      </c>
      <c r="J3" s="176" t="s">
        <v>220</v>
      </c>
      <c r="K3" s="168" t="s">
        <v>221</v>
      </c>
      <c r="L3" s="189" t="s">
        <v>223</v>
      </c>
      <c r="M3" s="191" t="s">
        <v>224</v>
      </c>
      <c r="N3" s="193" t="s">
        <v>225</v>
      </c>
      <c r="O3" s="171"/>
      <c r="P3" s="191"/>
      <c r="Q3" s="176"/>
      <c r="R3" s="168"/>
      <c r="S3" s="179"/>
      <c r="T3" s="179"/>
      <c r="U3" s="179"/>
      <c r="V3" s="183"/>
      <c r="W3" s="184"/>
      <c r="X3" s="185"/>
    </row>
    <row r="4" spans="1:24" ht="12.75" customHeight="1">
      <c r="A4" s="151"/>
      <c r="B4" s="154"/>
      <c r="C4" s="157"/>
      <c r="D4" s="157"/>
      <c r="E4" s="160"/>
      <c r="F4" s="148"/>
      <c r="G4" s="163"/>
      <c r="H4" s="166"/>
      <c r="I4" s="172"/>
      <c r="J4" s="177"/>
      <c r="K4" s="169"/>
      <c r="L4" s="190"/>
      <c r="M4" s="192"/>
      <c r="N4" s="194"/>
      <c r="O4" s="172"/>
      <c r="P4" s="192"/>
      <c r="Q4" s="177"/>
      <c r="R4" s="169"/>
      <c r="S4" s="45" t="s">
        <v>223</v>
      </c>
      <c r="T4" s="45" t="s">
        <v>224</v>
      </c>
      <c r="U4" s="45" t="s">
        <v>225</v>
      </c>
      <c r="V4" s="60" t="s">
        <v>223</v>
      </c>
      <c r="W4" s="46" t="s">
        <v>224</v>
      </c>
      <c r="X4" s="61" t="s">
        <v>225</v>
      </c>
    </row>
    <row r="5" spans="1:24" ht="12.75" customHeight="1">
      <c r="A5" s="1"/>
      <c r="B5" s="47"/>
      <c r="C5" s="48"/>
      <c r="D5" s="49"/>
      <c r="E5" s="50"/>
      <c r="F5" s="65"/>
      <c r="G5" s="66"/>
      <c r="H5" s="67"/>
      <c r="I5" s="68"/>
      <c r="J5" s="69"/>
      <c r="K5" s="70"/>
      <c r="L5" s="72"/>
      <c r="M5" s="73"/>
      <c r="N5" s="74"/>
      <c r="O5" s="68"/>
      <c r="P5" s="73"/>
      <c r="Q5" s="69"/>
      <c r="R5" s="70"/>
      <c r="V5" s="62"/>
      <c r="W5" s="63"/>
      <c r="X5" s="64"/>
    </row>
    <row r="6" spans="1:24" ht="12.75" customHeight="1">
      <c r="A6" s="25" t="s">
        <v>207</v>
      </c>
      <c r="B6" s="47"/>
      <c r="C6" s="48"/>
      <c r="D6" s="49"/>
      <c r="E6" s="50"/>
      <c r="F6" s="65">
        <v>114761359</v>
      </c>
      <c r="G6" s="66">
        <v>38864600</v>
      </c>
      <c r="H6" s="67">
        <v>0.34</v>
      </c>
      <c r="I6" s="68">
        <v>15.06</v>
      </c>
      <c r="J6" s="69">
        <v>18.79</v>
      </c>
      <c r="K6" s="70">
        <v>25.29</v>
      </c>
      <c r="L6" s="73">
        <v>31320</v>
      </c>
      <c r="M6" s="74">
        <v>39080</v>
      </c>
      <c r="N6" s="35">
        <v>52600</v>
      </c>
      <c r="O6" s="68">
        <v>14.32</v>
      </c>
      <c r="P6" s="73">
        <v>19810</v>
      </c>
      <c r="Q6" s="69">
        <f>P6/52/40</f>
        <v>9.524038461538462</v>
      </c>
      <c r="R6" s="70">
        <v>7.25</v>
      </c>
      <c r="S6" s="27">
        <v>83</v>
      </c>
      <c r="T6" s="27">
        <v>104</v>
      </c>
      <c r="U6" s="27">
        <v>140</v>
      </c>
      <c r="V6" s="62">
        <v>2.1</v>
      </c>
      <c r="W6" s="63">
        <v>2.6</v>
      </c>
      <c r="X6" s="64">
        <v>3.5</v>
      </c>
    </row>
    <row r="7" spans="1:24" ht="12.75" customHeight="1">
      <c r="A7" s="25" t="s">
        <v>208</v>
      </c>
      <c r="B7" s="47"/>
      <c r="C7" s="48"/>
      <c r="D7" s="49"/>
      <c r="E7" s="50"/>
      <c r="F7" s="65">
        <v>66131715</v>
      </c>
      <c r="G7" s="66">
        <v>24314519</v>
      </c>
      <c r="H7" s="67">
        <v>0.36766805457865415</v>
      </c>
      <c r="I7" s="68">
        <v>16.576453605132617</v>
      </c>
      <c r="J7" s="69">
        <v>20.57387483490515</v>
      </c>
      <c r="K7" s="70">
        <v>27.67310567370499</v>
      </c>
      <c r="L7" s="72">
        <v>34479.02349867583</v>
      </c>
      <c r="M7" s="73">
        <v>42793.65965660271</v>
      </c>
      <c r="N7" s="74">
        <v>57560.05980130637</v>
      </c>
      <c r="O7" s="68">
        <v>16.710068458478823</v>
      </c>
      <c r="P7" s="73">
        <v>20970.12440207474</v>
      </c>
      <c r="Q7" s="69">
        <v>10.081790577920549</v>
      </c>
      <c r="R7" s="70">
        <v>7.638791320938736</v>
      </c>
      <c r="S7" s="27">
        <v>75.0487983272643</v>
      </c>
      <c r="T7" s="27">
        <v>86.90259690119487</v>
      </c>
      <c r="U7" s="27">
        <v>107.79146921094066</v>
      </c>
      <c r="V7" s="62">
        <v>1.8786803317987457</v>
      </c>
      <c r="W7" s="63">
        <v>2.1753966732967664</v>
      </c>
      <c r="X7" s="64">
        <v>2.699521788932917</v>
      </c>
    </row>
    <row r="8" spans="1:24" ht="12.75" customHeight="1">
      <c r="A8" s="1"/>
      <c r="B8" s="47"/>
      <c r="C8" s="48"/>
      <c r="D8" s="49"/>
      <c r="E8" s="50"/>
      <c r="F8" s="65"/>
      <c r="G8" s="66"/>
      <c r="H8" s="67"/>
      <c r="I8" s="68"/>
      <c r="J8" s="69"/>
      <c r="K8" s="70"/>
      <c r="L8" s="72"/>
      <c r="M8" s="73"/>
      <c r="N8" s="74"/>
      <c r="O8" s="68"/>
      <c r="P8" s="73"/>
      <c r="Q8" s="69"/>
      <c r="R8" s="70"/>
      <c r="V8" s="62"/>
      <c r="W8" s="63"/>
      <c r="X8" s="64"/>
    </row>
    <row r="9" spans="1:24" ht="12.75" customHeight="1">
      <c r="A9" s="25" t="s">
        <v>209</v>
      </c>
      <c r="B9" s="47"/>
      <c r="C9" s="48"/>
      <c r="D9" s="49"/>
      <c r="E9" s="50"/>
      <c r="F9" s="65"/>
      <c r="G9" s="66"/>
      <c r="H9" s="67"/>
      <c r="I9" s="68"/>
      <c r="J9" s="69"/>
      <c r="K9" s="70"/>
      <c r="L9" s="72"/>
      <c r="M9" s="73"/>
      <c r="N9" s="74"/>
      <c r="O9" s="68"/>
      <c r="P9" s="73"/>
      <c r="Q9" s="69"/>
      <c r="R9" s="70"/>
      <c r="V9" s="62"/>
      <c r="W9" s="63"/>
      <c r="X9" s="64"/>
    </row>
    <row r="10" spans="1:24" ht="12.75" customHeight="1">
      <c r="A10" s="13" t="s">
        <v>204</v>
      </c>
      <c r="B10" s="47"/>
      <c r="C10" s="48"/>
      <c r="D10" s="49"/>
      <c r="E10" s="50"/>
      <c r="F10" s="65">
        <v>12284499</v>
      </c>
      <c r="G10" s="66">
        <v>5095457</v>
      </c>
      <c r="H10" s="67">
        <v>0.41478753020371445</v>
      </c>
      <c r="I10" s="68">
        <v>19.563117691066633</v>
      </c>
      <c r="J10" s="69">
        <v>23.686486334033237</v>
      </c>
      <c r="K10" s="70">
        <v>30.061890062823846</v>
      </c>
      <c r="L10" s="72">
        <v>40691.284797418564</v>
      </c>
      <c r="M10" s="73">
        <v>49267.89157478907</v>
      </c>
      <c r="N10" s="74">
        <v>62528.73133067358</v>
      </c>
      <c r="O10" s="68">
        <v>21.747138109284872</v>
      </c>
      <c r="P10" s="73">
        <v>21666.41738643067</v>
      </c>
      <c r="Q10" s="69">
        <v>10.416546820399361</v>
      </c>
      <c r="R10" s="70">
        <v>7.433276691374297</v>
      </c>
      <c r="S10" s="27">
        <v>96.30792882899655</v>
      </c>
      <c r="T10" s="27">
        <v>105.51678747550832</v>
      </c>
      <c r="U10" s="27">
        <v>127.67125476133855</v>
      </c>
      <c r="V10" s="62">
        <v>2.4076982207249134</v>
      </c>
      <c r="W10" s="63">
        <v>2.6379196868877117</v>
      </c>
      <c r="X10" s="64">
        <v>3.1917813690334658</v>
      </c>
    </row>
    <row r="11" spans="1:24" ht="12.75" customHeight="1">
      <c r="A11" s="13" t="s">
        <v>202</v>
      </c>
      <c r="B11" s="47"/>
      <c r="C11" s="48"/>
      <c r="D11" s="49"/>
      <c r="E11" s="50"/>
      <c r="F11" s="65">
        <v>13757868</v>
      </c>
      <c r="G11" s="66">
        <v>4363059</v>
      </c>
      <c r="H11" s="67">
        <v>0.31713191317143036</v>
      </c>
      <c r="I11" s="68">
        <v>12.84641927830909</v>
      </c>
      <c r="J11" s="69">
        <v>16.07001127137917</v>
      </c>
      <c r="K11" s="70">
        <v>21.281935925441992</v>
      </c>
      <c r="L11" s="72">
        <v>26720.552098882916</v>
      </c>
      <c r="M11" s="73">
        <v>33425.62344446866</v>
      </c>
      <c r="N11" s="74">
        <v>44266.42672491937</v>
      </c>
      <c r="O11" s="68">
        <v>13.304102972629538</v>
      </c>
      <c r="P11" s="73">
        <v>20860.12844887039</v>
      </c>
      <c r="Q11" s="69">
        <v>10.028907908110765</v>
      </c>
      <c r="R11" s="70">
        <v>7.667430946957169</v>
      </c>
      <c r="S11" s="27">
        <v>55.53469488746473</v>
      </c>
      <c r="T11" s="27">
        <v>66.9754183785106</v>
      </c>
      <c r="U11" s="27">
        <v>83.86965927100374</v>
      </c>
      <c r="V11" s="62">
        <v>1.3883673721866183</v>
      </c>
      <c r="W11" s="63">
        <v>1.6743854594627645</v>
      </c>
      <c r="X11" s="64">
        <v>2.0967414817750925</v>
      </c>
    </row>
    <row r="12" spans="1:24" ht="12.75" customHeight="1">
      <c r="A12" s="13" t="s">
        <v>203</v>
      </c>
      <c r="B12" s="47"/>
      <c r="C12" s="48"/>
      <c r="D12" s="49"/>
      <c r="E12" s="50"/>
      <c r="F12" s="65">
        <v>23018291</v>
      </c>
      <c r="G12" s="66">
        <v>7888522</v>
      </c>
      <c r="H12" s="67">
        <v>0.34270667618199807</v>
      </c>
      <c r="I12" s="68">
        <v>15.075622343352885</v>
      </c>
      <c r="J12" s="69">
        <v>18.49171392747785</v>
      </c>
      <c r="K12" s="70">
        <v>24.767977044076478</v>
      </c>
      <c r="L12" s="72">
        <v>31357.294474173996</v>
      </c>
      <c r="M12" s="73">
        <v>38462.76496915392</v>
      </c>
      <c r="N12" s="74">
        <v>51517.392251679084</v>
      </c>
      <c r="O12" s="68">
        <v>15.063143812057808</v>
      </c>
      <c r="P12" s="73">
        <v>20222.258936464903</v>
      </c>
      <c r="Q12" s="69">
        <v>9.722239873300433</v>
      </c>
      <c r="R12" s="70">
        <v>7.373580434966145</v>
      </c>
      <c r="S12" s="27">
        <v>70.7202010655136</v>
      </c>
      <c r="T12" s="27">
        <v>81.72506149262114</v>
      </c>
      <c r="U12" s="27">
        <v>100.22945199149831</v>
      </c>
      <c r="V12" s="62">
        <v>1.7755885512906202</v>
      </c>
      <c r="W12" s="63">
        <v>2.051854744934767</v>
      </c>
      <c r="X12" s="64">
        <v>2.5203310076097925</v>
      </c>
    </row>
    <row r="13" spans="1:24" ht="12.75" customHeight="1">
      <c r="A13" s="13" t="s">
        <v>205</v>
      </c>
      <c r="B13" s="47"/>
      <c r="C13" s="48"/>
      <c r="D13" s="49"/>
      <c r="E13" s="50"/>
      <c r="F13" s="65">
        <v>17071057</v>
      </c>
      <c r="G13" s="66">
        <v>6967481</v>
      </c>
      <c r="H13" s="67">
        <v>0.408145845919207</v>
      </c>
      <c r="I13" s="68">
        <v>18.427234661223387</v>
      </c>
      <c r="J13" s="69">
        <v>23.475298825854217</v>
      </c>
      <c r="K13" s="70">
        <v>33.21747295096265</v>
      </c>
      <c r="L13" s="72">
        <v>38328.648095344644</v>
      </c>
      <c r="M13" s="73">
        <v>48828.621557776765</v>
      </c>
      <c r="N13" s="74">
        <v>69092.3437380023</v>
      </c>
      <c r="O13" s="68">
        <v>17.023819993742574</v>
      </c>
      <c r="P13" s="73">
        <v>21376.518197896774</v>
      </c>
      <c r="Q13" s="69">
        <v>10.277172210527294</v>
      </c>
      <c r="R13" s="70">
        <v>8.071423500114317</v>
      </c>
      <c r="S13" s="27">
        <v>76.62216954125736</v>
      </c>
      <c r="T13" s="27">
        <v>91.6300945309835</v>
      </c>
      <c r="U13" s="27">
        <v>116.79455295288521</v>
      </c>
      <c r="V13" s="62">
        <v>1.9155542385314361</v>
      </c>
      <c r="W13" s="63">
        <v>2.290752363274586</v>
      </c>
      <c r="X13" s="64">
        <v>2.9198638238221326</v>
      </c>
    </row>
    <row r="14" spans="1:24" ht="12.75" customHeight="1">
      <c r="A14" s="13"/>
      <c r="B14" s="47"/>
      <c r="C14" s="48"/>
      <c r="D14" s="49"/>
      <c r="E14" s="50"/>
      <c r="F14" s="65"/>
      <c r="G14" s="66"/>
      <c r="H14" s="67"/>
      <c r="I14" s="68"/>
      <c r="J14" s="69"/>
      <c r="K14" s="70"/>
      <c r="L14" s="72"/>
      <c r="M14" s="73"/>
      <c r="N14" s="74"/>
      <c r="O14" s="68"/>
      <c r="P14" s="73"/>
      <c r="Q14" s="69"/>
      <c r="R14" s="70"/>
      <c r="V14" s="62"/>
      <c r="W14" s="63"/>
      <c r="X14" s="64"/>
    </row>
    <row r="15" spans="1:24" ht="12.75" customHeight="1">
      <c r="A15" s="25" t="s">
        <v>210</v>
      </c>
      <c r="B15" s="47"/>
      <c r="C15" s="48"/>
      <c r="D15" s="49"/>
      <c r="E15" s="50"/>
      <c r="F15" s="65"/>
      <c r="G15" s="66"/>
      <c r="H15" s="67"/>
      <c r="I15" s="68"/>
      <c r="J15" s="69"/>
      <c r="K15" s="70"/>
      <c r="L15" s="72"/>
      <c r="M15" s="73"/>
      <c r="N15" s="74"/>
      <c r="O15" s="68"/>
      <c r="P15" s="73"/>
      <c r="Q15" s="69"/>
      <c r="R15" s="70"/>
      <c r="V15" s="62"/>
      <c r="W15" s="63"/>
      <c r="X15" s="64"/>
    </row>
    <row r="16" spans="1:24" ht="12.75" customHeight="1">
      <c r="A16" s="13" t="s">
        <v>211</v>
      </c>
      <c r="B16" s="47"/>
      <c r="C16" s="48"/>
      <c r="D16" s="49"/>
      <c r="E16" s="50">
        <v>1</v>
      </c>
      <c r="F16" s="75">
        <v>24172419</v>
      </c>
      <c r="G16" s="76">
        <v>8690084</v>
      </c>
      <c r="H16" s="77">
        <v>0.35950411086288053</v>
      </c>
      <c r="I16" s="78">
        <v>16.967973804749978</v>
      </c>
      <c r="J16" s="79">
        <v>21.358899675414317</v>
      </c>
      <c r="K16" s="70">
        <v>28.782516515375463</v>
      </c>
      <c r="L16" s="72">
        <v>35293.385513879955</v>
      </c>
      <c r="M16" s="73">
        <v>44426.51132486176</v>
      </c>
      <c r="N16" s="74">
        <v>59867.634351980945</v>
      </c>
      <c r="O16" s="68">
        <v>15.003673620971384</v>
      </c>
      <c r="P16" s="73">
        <v>20185.161281525012</v>
      </c>
      <c r="Q16" s="69">
        <v>9.704404462271643</v>
      </c>
      <c r="R16" s="70">
        <v>7.783916703221741</v>
      </c>
      <c r="S16" s="27">
        <v>74.06542344888288</v>
      </c>
      <c r="T16" s="27">
        <v>87.23587413994234</v>
      </c>
      <c r="U16" s="27">
        <v>109.7729722992948</v>
      </c>
      <c r="V16" s="62">
        <v>2.2619973747621365</v>
      </c>
      <c r="W16" s="63">
        <v>2.718318610489588</v>
      </c>
      <c r="X16" s="64">
        <v>3.5555513687360567</v>
      </c>
    </row>
    <row r="17" spans="1:24" ht="12.75" customHeight="1">
      <c r="A17" s="13" t="s">
        <v>212</v>
      </c>
      <c r="B17" s="47"/>
      <c r="C17" s="48"/>
      <c r="D17" s="49"/>
      <c r="E17" s="50">
        <v>2</v>
      </c>
      <c r="F17" s="75">
        <v>15054350</v>
      </c>
      <c r="G17" s="76">
        <v>5212206</v>
      </c>
      <c r="H17" s="77">
        <v>0.34622590812622267</v>
      </c>
      <c r="I17" s="78">
        <v>13.415305066164374</v>
      </c>
      <c r="J17" s="79">
        <v>16.67573012566744</v>
      </c>
      <c r="K17" s="70">
        <v>22.243166314431342</v>
      </c>
      <c r="L17" s="72">
        <v>27903.834537621882</v>
      </c>
      <c r="M17" s="73">
        <v>34685.51866138829</v>
      </c>
      <c r="N17" s="74">
        <v>46265.78593401719</v>
      </c>
      <c r="O17" s="68">
        <v>14.156475045052908</v>
      </c>
      <c r="P17" s="73">
        <v>19897.329869540845</v>
      </c>
      <c r="Q17" s="69">
        <v>9.56602397574079</v>
      </c>
      <c r="R17" s="70">
        <v>7.28424747602071</v>
      </c>
      <c r="S17" s="27">
        <v>62.50189692158646</v>
      </c>
      <c r="T17" s="27">
        <v>73.73264704616183</v>
      </c>
      <c r="U17" s="27">
        <v>91.63962397428364</v>
      </c>
      <c r="V17" s="62">
        <v>1.8173699405333548</v>
      </c>
      <c r="W17" s="63">
        <v>2.1743655181667076</v>
      </c>
      <c r="X17" s="64">
        <v>2.8529957502782803</v>
      </c>
    </row>
    <row r="18" spans="1:24" ht="12.75" customHeight="1">
      <c r="A18" s="13" t="s">
        <v>213</v>
      </c>
      <c r="B18" s="47"/>
      <c r="C18" s="48"/>
      <c r="D18" s="49"/>
      <c r="E18" s="50">
        <v>3</v>
      </c>
      <c r="F18" s="75">
        <v>9281548</v>
      </c>
      <c r="G18" s="76">
        <v>3007416</v>
      </c>
      <c r="H18" s="77">
        <v>0.32402094995360686</v>
      </c>
      <c r="I18" s="78">
        <v>12.254020471650495</v>
      </c>
      <c r="J18" s="79">
        <v>15.360214818200188</v>
      </c>
      <c r="K18" s="70">
        <v>20.766020768455252</v>
      </c>
      <c r="L18" s="72">
        <v>25488.36258103302</v>
      </c>
      <c r="M18" s="73">
        <v>31949.24682185637</v>
      </c>
      <c r="N18" s="74">
        <v>43193.32319838692</v>
      </c>
      <c r="O18" s="68">
        <v>13.053851176589308</v>
      </c>
      <c r="P18" s="73">
        <v>19643.719405629283</v>
      </c>
      <c r="Q18" s="69">
        <v>9.444095868091003</v>
      </c>
      <c r="R18" s="70">
        <v>7.4269826987686445</v>
      </c>
      <c r="S18" s="27">
        <v>55.54141206094436</v>
      </c>
      <c r="T18" s="27">
        <v>66.09473394255978</v>
      </c>
      <c r="U18" s="27">
        <v>82.77778160501947</v>
      </c>
      <c r="V18" s="62">
        <v>1.6562762260228725</v>
      </c>
      <c r="W18" s="63">
        <v>1.9886598249480978</v>
      </c>
      <c r="X18" s="64">
        <v>2.611788906460793</v>
      </c>
    </row>
    <row r="19" spans="1:24" ht="12.75" customHeight="1">
      <c r="A19" s="13" t="s">
        <v>214</v>
      </c>
      <c r="B19" s="47"/>
      <c r="C19" s="48"/>
      <c r="D19" s="49"/>
      <c r="E19" s="50">
        <v>4</v>
      </c>
      <c r="F19" s="75">
        <v>17623398</v>
      </c>
      <c r="G19" s="76">
        <v>7404813</v>
      </c>
      <c r="H19" s="77">
        <v>0.4201694247613315</v>
      </c>
      <c r="I19" s="78">
        <v>20.09761862630117</v>
      </c>
      <c r="J19" s="79">
        <v>24.513967041020916</v>
      </c>
      <c r="K19" s="70">
        <v>32.99850237998531</v>
      </c>
      <c r="L19" s="72">
        <v>41803.0467427064</v>
      </c>
      <c r="M19" s="73">
        <v>50989.051445323465</v>
      </c>
      <c r="N19" s="74">
        <v>68636.88495036944</v>
      </c>
      <c r="O19" s="68">
        <v>21.995054823314216</v>
      </c>
      <c r="P19" s="73">
        <v>23185.18009119337</v>
      </c>
      <c r="Q19" s="69">
        <v>11.14672119768912</v>
      </c>
      <c r="R19" s="70">
        <v>7.804062264637878</v>
      </c>
      <c r="S19" s="27">
        <v>92.95734924681055</v>
      </c>
      <c r="T19" s="27">
        <v>104.23270158333946</v>
      </c>
      <c r="U19" s="27">
        <v>126.99436882428243</v>
      </c>
      <c r="V19" s="62">
        <v>2.7128716463851203</v>
      </c>
      <c r="W19" s="63">
        <v>3.14949856910295</v>
      </c>
      <c r="X19" s="64">
        <v>4.09325119224653</v>
      </c>
    </row>
    <row r="20" spans="1:24" ht="12.75" customHeight="1">
      <c r="A20" s="13"/>
      <c r="B20" s="47"/>
      <c r="C20" s="48"/>
      <c r="D20" s="49"/>
      <c r="E20" s="50"/>
      <c r="F20" s="65"/>
      <c r="G20" s="66"/>
      <c r="H20" s="67"/>
      <c r="I20" s="68"/>
      <c r="J20" s="69"/>
      <c r="K20" s="70"/>
      <c r="L20" s="72"/>
      <c r="M20" s="73"/>
      <c r="N20" s="74"/>
      <c r="O20" s="68"/>
      <c r="P20" s="73"/>
      <c r="Q20" s="69"/>
      <c r="R20" s="70"/>
      <c r="V20" s="62"/>
      <c r="W20" s="63"/>
      <c r="X20" s="64"/>
    </row>
    <row r="21" spans="1:24" ht="12.75">
      <c r="A21" s="17" t="s">
        <v>76</v>
      </c>
      <c r="B21" s="51" t="s">
        <v>41</v>
      </c>
      <c r="C21" s="18">
        <v>10420</v>
      </c>
      <c r="D21" s="19" t="s">
        <v>77</v>
      </c>
      <c r="E21" s="52">
        <v>1</v>
      </c>
      <c r="F21" s="75">
        <v>283244</v>
      </c>
      <c r="G21" s="76">
        <v>87780</v>
      </c>
      <c r="H21" s="77">
        <v>0.309909477341091</v>
      </c>
      <c r="I21" s="78">
        <v>11.1923076923077</v>
      </c>
      <c r="J21" s="79">
        <v>15.1346153846154</v>
      </c>
      <c r="K21" s="80">
        <v>19.4807692307692</v>
      </c>
      <c r="L21" s="81">
        <v>23280</v>
      </c>
      <c r="M21" s="82">
        <v>31480</v>
      </c>
      <c r="N21" s="83">
        <v>40520</v>
      </c>
      <c r="O21" s="78">
        <v>10.7027336021076</v>
      </c>
      <c r="P21" s="82">
        <v>19320</v>
      </c>
      <c r="Q21" s="79">
        <f>P21/52/40</f>
        <v>9.288461538461538</v>
      </c>
      <c r="R21" s="80">
        <v>7.85</v>
      </c>
      <c r="S21" s="84">
        <v>49.093581577658</v>
      </c>
      <c r="T21" s="84">
        <v>57.03086722195</v>
      </c>
      <c r="U21" s="84">
        <v>77.1190592846644</v>
      </c>
      <c r="V21" s="85">
        <v>1.22733953944145</v>
      </c>
      <c r="W21" s="86">
        <v>1.42577168054875</v>
      </c>
      <c r="X21" s="87">
        <v>1.92797648211661</v>
      </c>
    </row>
    <row r="22" spans="1:24" ht="12.75">
      <c r="A22" s="17" t="s">
        <v>78</v>
      </c>
      <c r="B22" s="53" t="s">
        <v>39</v>
      </c>
      <c r="C22" s="18">
        <v>10580</v>
      </c>
      <c r="D22" s="19" t="s">
        <v>79</v>
      </c>
      <c r="E22" s="52">
        <v>2</v>
      </c>
      <c r="F22" s="75">
        <v>345936</v>
      </c>
      <c r="G22" s="76">
        <v>116641</v>
      </c>
      <c r="H22" s="77">
        <v>0.337175084408677</v>
      </c>
      <c r="I22" s="78">
        <v>14.3076923076923</v>
      </c>
      <c r="J22" s="79">
        <v>17.7115384615385</v>
      </c>
      <c r="K22" s="80">
        <v>22.0576923076923</v>
      </c>
      <c r="L22" s="81">
        <v>29760</v>
      </c>
      <c r="M22" s="82">
        <v>36840</v>
      </c>
      <c r="N22" s="83">
        <v>45880</v>
      </c>
      <c r="O22" s="78">
        <v>12.7881244460077</v>
      </c>
      <c r="P22" s="82">
        <v>23310</v>
      </c>
      <c r="Q22" s="79">
        <f aca="true" t="shared" si="0" ref="Q22:Q32">P22/52/40</f>
        <v>11.20673076923077</v>
      </c>
      <c r="R22" s="80">
        <v>7.25</v>
      </c>
      <c r="S22" s="84">
        <v>69.7082228116711</v>
      </c>
      <c r="T22" s="84">
        <v>78.9389920424403</v>
      </c>
      <c r="U22" s="84">
        <v>97.7188328912467</v>
      </c>
      <c r="V22" s="85">
        <v>1.74270557029178</v>
      </c>
      <c r="W22" s="86">
        <v>1.97347480106101</v>
      </c>
      <c r="X22" s="87">
        <v>2.44297082228117</v>
      </c>
    </row>
    <row r="23" spans="1:24" ht="12.75">
      <c r="A23" s="17" t="s">
        <v>80</v>
      </c>
      <c r="B23" s="53" t="s">
        <v>38</v>
      </c>
      <c r="C23" s="18">
        <v>10740</v>
      </c>
      <c r="D23" s="19" t="s">
        <v>81</v>
      </c>
      <c r="E23" s="52">
        <v>2</v>
      </c>
      <c r="F23" s="75">
        <v>340666</v>
      </c>
      <c r="G23" s="76">
        <v>108718</v>
      </c>
      <c r="H23" s="77">
        <v>0.319133696934828</v>
      </c>
      <c r="I23" s="78">
        <v>12.25</v>
      </c>
      <c r="J23" s="79">
        <v>15</v>
      </c>
      <c r="K23" s="80">
        <v>21.7115384615385</v>
      </c>
      <c r="L23" s="81">
        <v>25480</v>
      </c>
      <c r="M23" s="82">
        <v>31200</v>
      </c>
      <c r="N23" s="83">
        <v>45160</v>
      </c>
      <c r="O23" s="78">
        <v>11.9932721047235</v>
      </c>
      <c r="P23" s="82">
        <v>18870</v>
      </c>
      <c r="Q23" s="79">
        <f t="shared" si="0"/>
        <v>9.072115384615383</v>
      </c>
      <c r="R23" s="80">
        <v>7.5</v>
      </c>
      <c r="S23" s="84">
        <v>52</v>
      </c>
      <c r="T23" s="84">
        <v>65.3333333333333</v>
      </c>
      <c r="U23" s="84">
        <v>80</v>
      </c>
      <c r="V23" s="85">
        <v>1.3</v>
      </c>
      <c r="W23" s="86">
        <v>1.63333333333333</v>
      </c>
      <c r="X23" s="87">
        <v>2</v>
      </c>
    </row>
    <row r="24" spans="1:24" ht="12.75">
      <c r="A24" s="17" t="s">
        <v>82</v>
      </c>
      <c r="B24" s="53" t="s">
        <v>83</v>
      </c>
      <c r="C24" s="18">
        <v>10900</v>
      </c>
      <c r="D24" s="19" t="s">
        <v>79</v>
      </c>
      <c r="E24" s="52">
        <v>4</v>
      </c>
      <c r="F24" s="75">
        <v>271406</v>
      </c>
      <c r="G24" s="76">
        <v>75863</v>
      </c>
      <c r="H24" s="77">
        <v>0.279518507328504</v>
      </c>
      <c r="I24" s="78">
        <v>13.9230769230769</v>
      </c>
      <c r="J24" s="79">
        <v>17.5961538461538</v>
      </c>
      <c r="K24" s="80">
        <v>22.0192307692308</v>
      </c>
      <c r="L24" s="81">
        <v>28960</v>
      </c>
      <c r="M24" s="82">
        <v>36600</v>
      </c>
      <c r="N24" s="83">
        <v>45800</v>
      </c>
      <c r="O24" s="78">
        <v>11.7252471996434</v>
      </c>
      <c r="P24" s="82">
        <v>21420</v>
      </c>
      <c r="Q24" s="79">
        <f t="shared" si="0"/>
        <v>10.298076923076923</v>
      </c>
      <c r="R24" s="80">
        <v>7.25</v>
      </c>
      <c r="S24" s="84">
        <v>66.9496021220159</v>
      </c>
      <c r="T24" s="84">
        <v>76.816976127321</v>
      </c>
      <c r="U24" s="84">
        <v>97.0822281167109</v>
      </c>
      <c r="V24" s="85">
        <v>1.6737400530504</v>
      </c>
      <c r="W24" s="86">
        <v>1.92042440318302</v>
      </c>
      <c r="X24" s="87">
        <v>2.42705570291777</v>
      </c>
    </row>
    <row r="25" spans="1:24" ht="12.75">
      <c r="A25" s="17" t="s">
        <v>84</v>
      </c>
      <c r="B25" s="53" t="s">
        <v>22</v>
      </c>
      <c r="C25" s="18">
        <v>12060</v>
      </c>
      <c r="D25" s="19" t="s">
        <v>85</v>
      </c>
      <c r="E25" s="52">
        <v>1</v>
      </c>
      <c r="F25" s="75">
        <v>1857161</v>
      </c>
      <c r="G25" s="76">
        <v>609379</v>
      </c>
      <c r="H25" s="77">
        <v>0.328123948327582</v>
      </c>
      <c r="I25" s="78">
        <v>14.1730769230769</v>
      </c>
      <c r="J25" s="79">
        <v>16.8076923076923</v>
      </c>
      <c r="K25" s="80">
        <v>22.2692307692308</v>
      </c>
      <c r="L25" s="81">
        <v>29480</v>
      </c>
      <c r="M25" s="82">
        <v>34960</v>
      </c>
      <c r="N25" s="83">
        <v>46320</v>
      </c>
      <c r="O25" s="78">
        <v>15.1544926942867</v>
      </c>
      <c r="P25" s="82">
        <v>19890</v>
      </c>
      <c r="Q25" s="79">
        <f t="shared" si="0"/>
        <v>9.5625</v>
      </c>
      <c r="R25" s="80">
        <v>7.25</v>
      </c>
      <c r="S25" s="84">
        <v>71.7241379310345</v>
      </c>
      <c r="T25" s="84">
        <v>78.1962864721486</v>
      </c>
      <c r="U25" s="84">
        <v>92.7320954907162</v>
      </c>
      <c r="V25" s="85">
        <v>1.79310344827586</v>
      </c>
      <c r="W25" s="86">
        <v>1.95490716180371</v>
      </c>
      <c r="X25" s="87">
        <v>2.3183023872679</v>
      </c>
    </row>
    <row r="26" spans="1:24" ht="12.75">
      <c r="A26" s="17" t="s">
        <v>53</v>
      </c>
      <c r="B26" s="53" t="s">
        <v>54</v>
      </c>
      <c r="C26" s="18">
        <v>12260</v>
      </c>
      <c r="D26" s="19" t="s">
        <v>85</v>
      </c>
      <c r="E26" s="52">
        <v>2</v>
      </c>
      <c r="F26" s="88">
        <v>204886</v>
      </c>
      <c r="G26" s="88">
        <v>64349</v>
      </c>
      <c r="H26" s="89">
        <v>0.314072215768769</v>
      </c>
      <c r="I26" s="78">
        <v>11.9038461538462</v>
      </c>
      <c r="J26" s="79">
        <v>14.1923076923077</v>
      </c>
      <c r="K26" s="80">
        <v>19.3076923076923</v>
      </c>
      <c r="L26" s="81">
        <v>24760</v>
      </c>
      <c r="M26" s="82">
        <v>29520</v>
      </c>
      <c r="N26" s="83">
        <v>40160</v>
      </c>
      <c r="O26" s="90">
        <v>11.789690338357687</v>
      </c>
      <c r="P26" s="82">
        <v>17040</v>
      </c>
      <c r="Q26" s="79">
        <v>8.192307692307692</v>
      </c>
      <c r="R26" s="80">
        <v>7.25</v>
      </c>
      <c r="S26" s="84">
        <v>58.2493368700265</v>
      </c>
      <c r="T26" s="84">
        <v>65.6763925729443</v>
      </c>
      <c r="U26" s="84">
        <v>78.3023872679045</v>
      </c>
      <c r="V26" s="85">
        <v>1.45623342175066</v>
      </c>
      <c r="W26" s="86">
        <v>1.64190981432361</v>
      </c>
      <c r="X26" s="87">
        <v>1.95755968169761</v>
      </c>
    </row>
    <row r="27" spans="1:24" ht="12.75">
      <c r="A27" s="17" t="s">
        <v>86</v>
      </c>
      <c r="B27" s="53" t="s">
        <v>48</v>
      </c>
      <c r="C27" s="18">
        <v>12420</v>
      </c>
      <c r="D27" s="19" t="s">
        <v>85</v>
      </c>
      <c r="E27" s="52">
        <v>2</v>
      </c>
      <c r="F27" s="75">
        <v>637294</v>
      </c>
      <c r="G27" s="76">
        <v>262564</v>
      </c>
      <c r="H27" s="77">
        <v>0.411998230016288</v>
      </c>
      <c r="I27" s="78">
        <v>16.0384615384615</v>
      </c>
      <c r="J27" s="79">
        <v>20.1923076923077</v>
      </c>
      <c r="K27" s="80">
        <v>27.3269230769231</v>
      </c>
      <c r="L27" s="81">
        <v>33360</v>
      </c>
      <c r="M27" s="82">
        <v>42000</v>
      </c>
      <c r="N27" s="83">
        <v>56840</v>
      </c>
      <c r="O27" s="78">
        <v>16.2767536717881</v>
      </c>
      <c r="P27" s="82">
        <v>21960</v>
      </c>
      <c r="Q27" s="79">
        <f t="shared" si="0"/>
        <v>10.557692307692308</v>
      </c>
      <c r="R27" s="80">
        <v>7.25</v>
      </c>
      <c r="S27" s="84">
        <v>72.2546419098143</v>
      </c>
      <c r="T27" s="84">
        <v>88.4880636604775</v>
      </c>
      <c r="U27" s="84">
        <v>111.405835543767</v>
      </c>
      <c r="V27" s="85">
        <v>1.80636604774536</v>
      </c>
      <c r="W27" s="86">
        <v>2.21220159151194</v>
      </c>
      <c r="X27" s="87">
        <v>2.78514588859416</v>
      </c>
    </row>
    <row r="28" spans="1:24" ht="12.75">
      <c r="A28" s="17" t="s">
        <v>87</v>
      </c>
      <c r="B28" s="53" t="s">
        <v>17</v>
      </c>
      <c r="C28" s="18">
        <v>12540</v>
      </c>
      <c r="D28" s="19" t="s">
        <v>81</v>
      </c>
      <c r="E28" s="52">
        <v>4</v>
      </c>
      <c r="F28" s="75">
        <v>250999</v>
      </c>
      <c r="G28" s="76">
        <v>100132</v>
      </c>
      <c r="H28" s="77">
        <v>0.398933860294264</v>
      </c>
      <c r="I28" s="78">
        <v>11.8076923076923</v>
      </c>
      <c r="J28" s="79">
        <v>15.4615384615385</v>
      </c>
      <c r="K28" s="80">
        <v>22.6730769230769</v>
      </c>
      <c r="L28" s="81">
        <v>24560</v>
      </c>
      <c r="M28" s="82">
        <v>32160</v>
      </c>
      <c r="N28" s="83">
        <v>47160</v>
      </c>
      <c r="O28" s="78">
        <v>12.2620692512971</v>
      </c>
      <c r="P28" s="82">
        <v>15750</v>
      </c>
      <c r="Q28" s="79">
        <f t="shared" si="0"/>
        <v>7.572115384615384</v>
      </c>
      <c r="R28" s="80">
        <v>8</v>
      </c>
      <c r="S28" s="84">
        <v>58.6538461538462</v>
      </c>
      <c r="T28" s="84">
        <v>59.0384615384615</v>
      </c>
      <c r="U28" s="84">
        <v>77.3076923076923</v>
      </c>
      <c r="V28" s="85">
        <v>1.46634615384615</v>
      </c>
      <c r="W28" s="86">
        <v>1.47596153846154</v>
      </c>
      <c r="X28" s="87">
        <v>1.93269230769231</v>
      </c>
    </row>
    <row r="29" spans="1:24" ht="12.75">
      <c r="A29" s="17" t="s">
        <v>88</v>
      </c>
      <c r="B29" s="53" t="s">
        <v>31</v>
      </c>
      <c r="C29" s="18">
        <v>12580</v>
      </c>
      <c r="D29" s="19" t="s">
        <v>85</v>
      </c>
      <c r="E29" s="52">
        <v>1</v>
      </c>
      <c r="F29" s="75">
        <v>1020744</v>
      </c>
      <c r="G29" s="76">
        <v>329433</v>
      </c>
      <c r="H29" s="77">
        <v>0.322738120429804</v>
      </c>
      <c r="I29" s="78">
        <v>19.2307692307692</v>
      </c>
      <c r="J29" s="79">
        <v>24.0576923076923</v>
      </c>
      <c r="K29" s="80">
        <v>30.7307692307692</v>
      </c>
      <c r="L29" s="81">
        <v>40000</v>
      </c>
      <c r="M29" s="82">
        <v>50040</v>
      </c>
      <c r="N29" s="83">
        <v>63920</v>
      </c>
      <c r="O29" s="78">
        <v>15.3891633154683</v>
      </c>
      <c r="P29" s="82">
        <v>25680</v>
      </c>
      <c r="Q29" s="79">
        <f t="shared" si="0"/>
        <v>12.346153846153847</v>
      </c>
      <c r="R29" s="80">
        <v>7.25</v>
      </c>
      <c r="S29" s="84">
        <v>89.7612732095491</v>
      </c>
      <c r="T29" s="84">
        <v>106.100795755968</v>
      </c>
      <c r="U29" s="84">
        <v>132.732095490716</v>
      </c>
      <c r="V29" s="85">
        <v>2.24403183023873</v>
      </c>
      <c r="W29" s="86">
        <v>2.6525198938992</v>
      </c>
      <c r="X29" s="87">
        <v>3.3183023872679</v>
      </c>
    </row>
    <row r="30" spans="1:24" ht="12.75">
      <c r="A30" s="17" t="s">
        <v>89</v>
      </c>
      <c r="B30" s="53" t="s">
        <v>29</v>
      </c>
      <c r="C30" s="18">
        <v>12940</v>
      </c>
      <c r="D30" s="19" t="s">
        <v>85</v>
      </c>
      <c r="E30" s="52">
        <v>2</v>
      </c>
      <c r="F30" s="75">
        <v>280507</v>
      </c>
      <c r="G30" s="76">
        <v>86261</v>
      </c>
      <c r="H30" s="77">
        <v>0.307518172452024</v>
      </c>
      <c r="I30" s="78">
        <v>12.9230769230769</v>
      </c>
      <c r="J30" s="79">
        <v>15.4038461538462</v>
      </c>
      <c r="K30" s="80">
        <v>19.1923076923077</v>
      </c>
      <c r="L30" s="81">
        <v>26880</v>
      </c>
      <c r="M30" s="82">
        <v>32040</v>
      </c>
      <c r="N30" s="83">
        <v>39920</v>
      </c>
      <c r="O30" s="78">
        <v>11.6320875424268</v>
      </c>
      <c r="P30" s="82">
        <v>19380</v>
      </c>
      <c r="Q30" s="79">
        <f t="shared" si="0"/>
        <v>9.317307692307692</v>
      </c>
      <c r="R30" s="80">
        <v>7.25</v>
      </c>
      <c r="S30" s="84">
        <v>58.4615384615385</v>
      </c>
      <c r="T30" s="84">
        <v>71.2997347480106</v>
      </c>
      <c r="U30" s="84">
        <v>84.9867374005305</v>
      </c>
      <c r="V30" s="85">
        <v>1.46153846153846</v>
      </c>
      <c r="W30" s="86">
        <v>1.78249336870027</v>
      </c>
      <c r="X30" s="87">
        <v>2.12466843501326</v>
      </c>
    </row>
    <row r="31" spans="1:24" ht="12.75">
      <c r="A31" s="17" t="s">
        <v>90</v>
      </c>
      <c r="B31" s="53" t="s">
        <v>14</v>
      </c>
      <c r="C31" s="18">
        <v>13820</v>
      </c>
      <c r="D31" s="19" t="s">
        <v>85</v>
      </c>
      <c r="E31" s="52">
        <v>3</v>
      </c>
      <c r="F31" s="75">
        <v>390855</v>
      </c>
      <c r="G31" s="76">
        <v>114106</v>
      </c>
      <c r="H31" s="77">
        <v>0.291939466042394</v>
      </c>
      <c r="I31" s="78">
        <v>12.7307692307692</v>
      </c>
      <c r="J31" s="79">
        <v>15.0961538461538</v>
      </c>
      <c r="K31" s="80">
        <v>19.8269230769231</v>
      </c>
      <c r="L31" s="81">
        <v>26480</v>
      </c>
      <c r="M31" s="82">
        <v>31400</v>
      </c>
      <c r="N31" s="83">
        <v>41240</v>
      </c>
      <c r="O31" s="78">
        <v>13.1810487379569</v>
      </c>
      <c r="P31" s="82">
        <v>17130</v>
      </c>
      <c r="Q31" s="79">
        <f t="shared" si="0"/>
        <v>8.235576923076923</v>
      </c>
      <c r="R31" s="80">
        <v>7.25</v>
      </c>
      <c r="S31" s="84">
        <v>58.7798408488064</v>
      </c>
      <c r="T31" s="84">
        <v>70.2387267904509</v>
      </c>
      <c r="U31" s="84">
        <v>83.289124668435</v>
      </c>
      <c r="V31" s="85">
        <v>1.46949602122016</v>
      </c>
      <c r="W31" s="86">
        <v>1.75596816976127</v>
      </c>
      <c r="X31" s="87">
        <v>2.08222811671088</v>
      </c>
    </row>
    <row r="32" spans="1:24" ht="12.75">
      <c r="A32" s="17" t="s">
        <v>91</v>
      </c>
      <c r="B32" s="53" t="s">
        <v>24</v>
      </c>
      <c r="C32" s="18">
        <v>14260</v>
      </c>
      <c r="D32" s="19" t="s">
        <v>81</v>
      </c>
      <c r="E32" s="52">
        <v>1</v>
      </c>
      <c r="F32" s="75">
        <v>217440</v>
      </c>
      <c r="G32" s="76">
        <v>65854</v>
      </c>
      <c r="H32" s="77">
        <v>0.302860559234731</v>
      </c>
      <c r="I32" s="78">
        <v>11.0769230769231</v>
      </c>
      <c r="J32" s="79">
        <v>13.9230769230769</v>
      </c>
      <c r="K32" s="80">
        <v>20.5192307692308</v>
      </c>
      <c r="L32" s="81">
        <v>23040</v>
      </c>
      <c r="M32" s="82">
        <v>28960</v>
      </c>
      <c r="N32" s="83">
        <v>42680</v>
      </c>
      <c r="O32" s="78">
        <v>11.4842777815135</v>
      </c>
      <c r="P32" s="82">
        <v>18000</v>
      </c>
      <c r="Q32" s="79">
        <f t="shared" si="0"/>
        <v>8.653846153846153</v>
      </c>
      <c r="R32" s="80">
        <v>7.25</v>
      </c>
      <c r="S32" s="84">
        <v>45.7294429708223</v>
      </c>
      <c r="T32" s="84">
        <v>61.1140583554377</v>
      </c>
      <c r="U32" s="84">
        <v>76.816976127321</v>
      </c>
      <c r="V32" s="85">
        <v>1.14323607427056</v>
      </c>
      <c r="W32" s="86">
        <v>1.52785145888594</v>
      </c>
      <c r="X32" s="87">
        <v>1.92042440318302</v>
      </c>
    </row>
    <row r="33" spans="1:24" ht="12.75">
      <c r="A33" s="17" t="s">
        <v>93</v>
      </c>
      <c r="B33" s="53"/>
      <c r="C33" s="18"/>
      <c r="D33" s="19" t="s">
        <v>79</v>
      </c>
      <c r="E33" s="52">
        <v>4</v>
      </c>
      <c r="F33" s="65"/>
      <c r="G33" s="66"/>
      <c r="H33" s="67"/>
      <c r="I33" s="68"/>
      <c r="J33" s="69"/>
      <c r="K33" s="70"/>
      <c r="L33" s="72"/>
      <c r="M33" s="73"/>
      <c r="N33" s="74"/>
      <c r="O33" s="68"/>
      <c r="P33" s="73"/>
      <c r="Q33" s="69"/>
      <c r="R33" s="70"/>
      <c r="V33" s="62"/>
      <c r="W33" s="63"/>
      <c r="X33" s="64"/>
    </row>
    <row r="34" spans="1:24" ht="12.75">
      <c r="A34" s="20" t="s">
        <v>94</v>
      </c>
      <c r="B34" s="53" t="s">
        <v>32</v>
      </c>
      <c r="C34" s="18">
        <v>14460</v>
      </c>
      <c r="D34" s="19" t="s">
        <v>79</v>
      </c>
      <c r="E34" s="52">
        <v>4</v>
      </c>
      <c r="F34" s="75">
        <v>1286566</v>
      </c>
      <c r="G34" s="76">
        <v>518331</v>
      </c>
      <c r="H34" s="77">
        <v>0.402879448081171</v>
      </c>
      <c r="I34" s="78">
        <v>22.2307692307692</v>
      </c>
      <c r="J34" s="79">
        <v>27.7692307692308</v>
      </c>
      <c r="K34" s="80">
        <v>34.5769230769231</v>
      </c>
      <c r="L34" s="81">
        <v>46240</v>
      </c>
      <c r="M34" s="82">
        <v>57760</v>
      </c>
      <c r="N34" s="83">
        <v>71920</v>
      </c>
      <c r="O34" s="78">
        <v>20.5860773350181</v>
      </c>
      <c r="P34" s="82">
        <v>28320</v>
      </c>
      <c r="Q34" s="79">
        <f>P34/52/40</f>
        <v>13.615384615384617</v>
      </c>
      <c r="R34" s="80">
        <v>8</v>
      </c>
      <c r="S34" s="84">
        <v>99.5192307692308</v>
      </c>
      <c r="T34" s="84">
        <v>111.153846153846</v>
      </c>
      <c r="U34" s="84">
        <v>138.846153846154</v>
      </c>
      <c r="V34" s="85">
        <v>2.48798076923077</v>
      </c>
      <c r="W34" s="86">
        <v>2.77884615384615</v>
      </c>
      <c r="X34" s="87">
        <v>3.47115384615385</v>
      </c>
    </row>
    <row r="35" spans="1:24" ht="12.75">
      <c r="A35" s="20" t="s">
        <v>95</v>
      </c>
      <c r="B35" s="53" t="s">
        <v>37</v>
      </c>
      <c r="C35" s="18">
        <v>14460</v>
      </c>
      <c r="D35" s="19" t="s">
        <v>79</v>
      </c>
      <c r="E35" s="52">
        <v>4</v>
      </c>
      <c r="F35" s="75">
        <v>4194</v>
      </c>
      <c r="G35" s="76">
        <v>1228</v>
      </c>
      <c r="H35" s="77">
        <v>0.292799237005246</v>
      </c>
      <c r="I35" s="78">
        <v>22.2307692307692</v>
      </c>
      <c r="J35" s="79">
        <v>27.7692307692308</v>
      </c>
      <c r="K35" s="80">
        <v>34.5769230769231</v>
      </c>
      <c r="L35" s="81">
        <v>46240</v>
      </c>
      <c r="M35" s="82">
        <v>57760</v>
      </c>
      <c r="N35" s="83">
        <v>71920</v>
      </c>
      <c r="O35" s="78">
        <v>12.6315508186776</v>
      </c>
      <c r="P35" s="82">
        <v>28320</v>
      </c>
      <c r="Q35" s="79">
        <f>P35/52/40</f>
        <v>13.615384615384617</v>
      </c>
      <c r="R35" s="80">
        <v>7.25</v>
      </c>
      <c r="S35" s="84">
        <v>109.814323607427</v>
      </c>
      <c r="T35" s="84">
        <v>122.652519893899</v>
      </c>
      <c r="U35" s="84">
        <v>153.209549071618</v>
      </c>
      <c r="V35" s="85">
        <v>2.74535809018568</v>
      </c>
      <c r="W35" s="86">
        <v>3.06631299734748</v>
      </c>
      <c r="X35" s="87">
        <v>3.83023872679045</v>
      </c>
    </row>
    <row r="36" spans="1:24" ht="12.75">
      <c r="A36" s="17" t="s">
        <v>96</v>
      </c>
      <c r="B36" s="53" t="s">
        <v>21</v>
      </c>
      <c r="C36" s="18">
        <v>14600</v>
      </c>
      <c r="D36" s="19" t="s">
        <v>85</v>
      </c>
      <c r="E36" s="52">
        <v>1</v>
      </c>
      <c r="F36" s="75">
        <v>300574</v>
      </c>
      <c r="G36" s="76">
        <v>75831</v>
      </c>
      <c r="H36" s="77">
        <v>0.252287290317859</v>
      </c>
      <c r="I36" s="78">
        <v>15.4423076923077</v>
      </c>
      <c r="J36" s="79">
        <v>19.75</v>
      </c>
      <c r="K36" s="80">
        <v>26.4615384615385</v>
      </c>
      <c r="L36" s="81">
        <v>32120</v>
      </c>
      <c r="M36" s="82">
        <v>41080</v>
      </c>
      <c r="N36" s="83">
        <v>55040</v>
      </c>
      <c r="O36" s="78">
        <v>12.8238635877945</v>
      </c>
      <c r="P36" s="82">
        <v>17970</v>
      </c>
      <c r="Q36" s="79">
        <v>8.639423076923077</v>
      </c>
      <c r="R36" s="80">
        <v>7.79</v>
      </c>
      <c r="S36" s="84">
        <v>71.2945590994372</v>
      </c>
      <c r="T36" s="84">
        <v>79.2929791646095</v>
      </c>
      <c r="U36" s="84">
        <v>101.412066752246</v>
      </c>
      <c r="V36" s="85">
        <v>1.78236397748593</v>
      </c>
      <c r="W36" s="86">
        <v>1.98232447911524</v>
      </c>
      <c r="X36" s="87">
        <v>2.53530166880616</v>
      </c>
    </row>
    <row r="37" spans="1:24" ht="12.75">
      <c r="A37" s="17" t="s">
        <v>215</v>
      </c>
      <c r="B37" s="53"/>
      <c r="C37" s="18"/>
      <c r="D37" s="19" t="s">
        <v>79</v>
      </c>
      <c r="E37" s="52">
        <v>4</v>
      </c>
      <c r="F37" s="65"/>
      <c r="G37" s="66"/>
      <c r="H37" s="67"/>
      <c r="I37" s="68"/>
      <c r="J37" s="69"/>
      <c r="K37" s="70"/>
      <c r="L37" s="72"/>
      <c r="M37" s="73"/>
      <c r="N37" s="74"/>
      <c r="O37" s="68"/>
      <c r="P37" s="73"/>
      <c r="Q37" s="69"/>
      <c r="R37" s="70"/>
      <c r="V37" s="62"/>
      <c r="W37" s="63"/>
      <c r="X37" s="64"/>
    </row>
    <row r="38" spans="1:24" ht="12.75">
      <c r="A38" s="20" t="s">
        <v>55</v>
      </c>
      <c r="B38" s="53" t="s">
        <v>19</v>
      </c>
      <c r="C38" s="18">
        <v>14860</v>
      </c>
      <c r="D38" s="19" t="s">
        <v>79</v>
      </c>
      <c r="E38" s="52">
        <v>4</v>
      </c>
      <c r="F38" s="75">
        <v>126847</v>
      </c>
      <c r="G38" s="76">
        <v>39469</v>
      </c>
      <c r="H38" s="77">
        <v>0.311154382839168</v>
      </c>
      <c r="I38" s="78">
        <v>18.5961538461538</v>
      </c>
      <c r="J38" s="79">
        <v>23.6538461538462</v>
      </c>
      <c r="K38" s="80">
        <v>30.9423076923077</v>
      </c>
      <c r="L38" s="81">
        <v>38680</v>
      </c>
      <c r="M38" s="82">
        <v>49200</v>
      </c>
      <c r="N38" s="83">
        <v>64360</v>
      </c>
      <c r="O38" s="78">
        <v>21.2431340234591</v>
      </c>
      <c r="P38" s="82">
        <v>26370</v>
      </c>
      <c r="Q38" s="79">
        <v>12.677884615384617</v>
      </c>
      <c r="R38" s="80">
        <v>8.25</v>
      </c>
      <c r="S38" s="84">
        <v>71.7948717948718</v>
      </c>
      <c r="T38" s="84">
        <v>90.1631701631702</v>
      </c>
      <c r="U38" s="84">
        <v>114.685314685315</v>
      </c>
      <c r="V38" s="85">
        <v>1.7948717948718</v>
      </c>
      <c r="W38" s="86">
        <v>2.25407925407925</v>
      </c>
      <c r="X38" s="87">
        <v>2.86713286713287</v>
      </c>
    </row>
    <row r="39" spans="1:24" ht="12.75">
      <c r="A39" s="20" t="s">
        <v>56</v>
      </c>
      <c r="B39" s="53" t="s">
        <v>19</v>
      </c>
      <c r="C39" s="18">
        <v>14860</v>
      </c>
      <c r="D39" s="19" t="s">
        <v>79</v>
      </c>
      <c r="E39" s="52">
        <v>4</v>
      </c>
      <c r="F39" s="75">
        <v>136058</v>
      </c>
      <c r="G39" s="76">
        <v>42764</v>
      </c>
      <c r="H39" s="77">
        <v>0.314307133722383</v>
      </c>
      <c r="I39" s="78">
        <v>25.5192307692308</v>
      </c>
      <c r="J39" s="79">
        <v>31.6923076923077</v>
      </c>
      <c r="K39" s="80">
        <v>39.4615384615385</v>
      </c>
      <c r="L39" s="81">
        <v>53080</v>
      </c>
      <c r="M39" s="82">
        <v>65920</v>
      </c>
      <c r="N39" s="83">
        <v>82080</v>
      </c>
      <c r="O39" s="78">
        <v>21.2431340234591</v>
      </c>
      <c r="P39" s="82">
        <v>34590</v>
      </c>
      <c r="Q39" s="79">
        <v>16.629807692307693</v>
      </c>
      <c r="R39" s="80">
        <v>8.25</v>
      </c>
      <c r="S39" s="84">
        <v>102.097902097902</v>
      </c>
      <c r="T39" s="84">
        <v>123.729603729604</v>
      </c>
      <c r="U39" s="84">
        <v>153.659673659674</v>
      </c>
      <c r="V39" s="85">
        <v>2.55244755244755</v>
      </c>
      <c r="W39" s="86">
        <v>3.09324009324009</v>
      </c>
      <c r="X39" s="87">
        <v>3.84149184149184</v>
      </c>
    </row>
    <row r="40" spans="1:24" s="113" customFormat="1" ht="12.75">
      <c r="A40" s="95" t="s">
        <v>97</v>
      </c>
      <c r="B40" s="96" t="s">
        <v>39</v>
      </c>
      <c r="C40" s="97">
        <v>15380</v>
      </c>
      <c r="D40" s="98" t="s">
        <v>79</v>
      </c>
      <c r="E40" s="99">
        <v>2</v>
      </c>
      <c r="F40" s="100">
        <v>468067</v>
      </c>
      <c r="G40" s="101">
        <v>155605</v>
      </c>
      <c r="H40" s="102">
        <v>0.332441723086652</v>
      </c>
      <c r="I40" s="103">
        <v>11.3653846153846</v>
      </c>
      <c r="J40" s="104">
        <v>14.1538461538462</v>
      </c>
      <c r="K40" s="105">
        <v>18.0961538461538</v>
      </c>
      <c r="L40" s="106">
        <v>23640</v>
      </c>
      <c r="M40" s="107">
        <v>29440</v>
      </c>
      <c r="N40" s="108">
        <v>37640</v>
      </c>
      <c r="O40" s="103">
        <v>10.1913350138135</v>
      </c>
      <c r="P40" s="107">
        <v>19050</v>
      </c>
      <c r="Q40" s="104">
        <f aca="true" t="shared" si="1" ref="Q40:Q70">P40/52/40</f>
        <v>9.158653846153847</v>
      </c>
      <c r="R40" s="105">
        <v>7.25</v>
      </c>
      <c r="S40" s="109">
        <v>59.0981432360743</v>
      </c>
      <c r="T40" s="109">
        <v>62.7055702917772</v>
      </c>
      <c r="U40" s="109">
        <v>78.0901856763926</v>
      </c>
      <c r="V40" s="110">
        <v>1.47745358090186</v>
      </c>
      <c r="W40" s="111">
        <v>1.56763925729443</v>
      </c>
      <c r="X40" s="112">
        <v>1.95225464190981</v>
      </c>
    </row>
    <row r="41" spans="1:24" ht="12.75">
      <c r="A41" s="17" t="s">
        <v>98</v>
      </c>
      <c r="B41" s="53" t="s">
        <v>46</v>
      </c>
      <c r="C41" s="18">
        <v>16700</v>
      </c>
      <c r="D41" s="19" t="s">
        <v>85</v>
      </c>
      <c r="E41" s="52">
        <v>4</v>
      </c>
      <c r="F41" s="75">
        <v>250406</v>
      </c>
      <c r="G41" s="76">
        <v>84535</v>
      </c>
      <c r="H41" s="77">
        <v>0.337591750996382</v>
      </c>
      <c r="I41" s="78">
        <v>14.2307692307692</v>
      </c>
      <c r="J41" s="79">
        <v>16.9038461538462</v>
      </c>
      <c r="K41" s="80">
        <v>21.8846153846154</v>
      </c>
      <c r="L41" s="81">
        <v>29600</v>
      </c>
      <c r="M41" s="82">
        <v>35160</v>
      </c>
      <c r="N41" s="83">
        <v>45520</v>
      </c>
      <c r="O41" s="78">
        <v>12.272007695068</v>
      </c>
      <c r="P41" s="82">
        <v>18390</v>
      </c>
      <c r="Q41" s="79">
        <f t="shared" si="1"/>
        <v>8.841346153846153</v>
      </c>
      <c r="R41" s="80">
        <v>7.25</v>
      </c>
      <c r="S41" s="84">
        <v>75.3315649867374</v>
      </c>
      <c r="T41" s="84">
        <v>78.5145888594165</v>
      </c>
      <c r="U41" s="84">
        <v>93.262599469496</v>
      </c>
      <c r="V41" s="85">
        <v>1.88328912466844</v>
      </c>
      <c r="W41" s="86">
        <v>1.96286472148541</v>
      </c>
      <c r="X41" s="87">
        <v>2.3315649867374</v>
      </c>
    </row>
    <row r="42" spans="1:24" ht="12.75">
      <c r="A42" s="17" t="s">
        <v>58</v>
      </c>
      <c r="B42" s="53" t="s">
        <v>57</v>
      </c>
      <c r="C42" s="18">
        <v>16740</v>
      </c>
      <c r="D42" s="19" t="s">
        <v>85</v>
      </c>
      <c r="E42" s="52">
        <v>3</v>
      </c>
      <c r="F42" s="75">
        <v>650816</v>
      </c>
      <c r="G42" s="76">
        <v>212766</v>
      </c>
      <c r="H42" s="77">
        <v>0.3269218949749238</v>
      </c>
      <c r="I42" s="78">
        <v>12.8653846153846</v>
      </c>
      <c r="J42" s="79">
        <v>15.25</v>
      </c>
      <c r="K42" s="80">
        <v>20.5576923076923</v>
      </c>
      <c r="L42" s="81">
        <v>26760</v>
      </c>
      <c r="M42" s="82">
        <v>31720</v>
      </c>
      <c r="N42" s="83">
        <v>42760</v>
      </c>
      <c r="O42" s="78">
        <v>14.924374621683855</v>
      </c>
      <c r="P42" s="82">
        <v>19230</v>
      </c>
      <c r="Q42" s="79">
        <v>9.245192307692308</v>
      </c>
      <c r="R42" s="80">
        <v>7.25</v>
      </c>
      <c r="S42" s="84">
        <v>64.4031830238727</v>
      </c>
      <c r="T42" s="84">
        <v>70.9814323607427</v>
      </c>
      <c r="U42" s="84">
        <v>84.1379310344828</v>
      </c>
      <c r="V42" s="62">
        <v>1.89124668435013</v>
      </c>
      <c r="W42" s="63">
        <v>2.09814323607427</v>
      </c>
      <c r="X42" s="64">
        <v>2.64456233421751</v>
      </c>
    </row>
    <row r="43" spans="1:24" s="21" customFormat="1" ht="12.75">
      <c r="A43" s="17" t="s">
        <v>60</v>
      </c>
      <c r="B43" s="53" t="s">
        <v>59</v>
      </c>
      <c r="C43" s="18">
        <v>16860</v>
      </c>
      <c r="D43" s="19" t="s">
        <v>85</v>
      </c>
      <c r="E43" s="52">
        <v>3</v>
      </c>
      <c r="F43" s="75">
        <v>150697</v>
      </c>
      <c r="G43" s="76">
        <v>49833</v>
      </c>
      <c r="H43" s="77">
        <v>0.330683424354831</v>
      </c>
      <c r="I43" s="78">
        <v>11.2307692307692</v>
      </c>
      <c r="J43" s="79">
        <v>13.9807692307692</v>
      </c>
      <c r="K43" s="80">
        <v>19.0192307692308</v>
      </c>
      <c r="L43" s="81">
        <v>23360</v>
      </c>
      <c r="M43" s="82">
        <v>29080</v>
      </c>
      <c r="N43" s="83">
        <v>39560</v>
      </c>
      <c r="O43" s="78">
        <v>11.0897107144934</v>
      </c>
      <c r="P43" s="82">
        <v>17400</v>
      </c>
      <c r="Q43" s="79">
        <f>P43/52/40</f>
        <v>8.365384615384617</v>
      </c>
      <c r="R43" s="80">
        <v>7.25</v>
      </c>
      <c r="S43" s="84">
        <v>51.3527851458886</v>
      </c>
      <c r="T43" s="84">
        <v>61.9628647214854</v>
      </c>
      <c r="U43" s="84">
        <v>77.1352785145889</v>
      </c>
      <c r="V43" s="85">
        <v>1.28381962864721</v>
      </c>
      <c r="W43" s="86">
        <v>1.54907161803714</v>
      </c>
      <c r="X43" s="87">
        <v>1.92838196286472</v>
      </c>
    </row>
    <row r="44" spans="1:24" ht="12.75">
      <c r="A44" s="17" t="s">
        <v>99</v>
      </c>
      <c r="B44" s="53" t="s">
        <v>100</v>
      </c>
      <c r="C44" s="18">
        <v>16980</v>
      </c>
      <c r="D44" s="19" t="s">
        <v>77</v>
      </c>
      <c r="E44" s="52">
        <v>1</v>
      </c>
      <c r="F44" s="75">
        <v>3009980</v>
      </c>
      <c r="G44" s="76">
        <v>1004510</v>
      </c>
      <c r="H44" s="77">
        <v>0.333726469943322</v>
      </c>
      <c r="I44" s="78">
        <v>15.6730769230769</v>
      </c>
      <c r="J44" s="79">
        <v>18.5769230769231</v>
      </c>
      <c r="K44" s="80">
        <v>23.6730769230769</v>
      </c>
      <c r="L44" s="81">
        <v>32600</v>
      </c>
      <c r="M44" s="82">
        <v>38640</v>
      </c>
      <c r="N44" s="83">
        <v>49240</v>
      </c>
      <c r="O44" s="78">
        <v>15.6935674228491</v>
      </c>
      <c r="P44" s="82">
        <v>22080</v>
      </c>
      <c r="Q44" s="79">
        <f>P44/52/40</f>
        <v>10.615384615384617</v>
      </c>
      <c r="R44" s="80">
        <v>8.25</v>
      </c>
      <c r="S44" s="84">
        <v>66.8531468531469</v>
      </c>
      <c r="T44" s="84">
        <v>75.990675990676</v>
      </c>
      <c r="U44" s="84">
        <v>90.0699300699301</v>
      </c>
      <c r="V44" s="85">
        <v>1.67132867132867</v>
      </c>
      <c r="W44" s="86">
        <v>1.8997668997669</v>
      </c>
      <c r="X44" s="87">
        <v>2.25174825174825</v>
      </c>
    </row>
    <row r="45" spans="1:24" ht="12.75">
      <c r="A45" s="14" t="s">
        <v>232</v>
      </c>
      <c r="B45" s="47"/>
      <c r="C45" s="18"/>
      <c r="D45" s="19" t="s">
        <v>77</v>
      </c>
      <c r="E45" s="52">
        <v>3</v>
      </c>
      <c r="F45" s="65"/>
      <c r="G45" s="66"/>
      <c r="H45" s="67"/>
      <c r="I45" s="68"/>
      <c r="J45" s="69"/>
      <c r="K45" s="70"/>
      <c r="L45" s="72"/>
      <c r="M45" s="73"/>
      <c r="N45" s="74"/>
      <c r="O45" s="68"/>
      <c r="P45" s="73"/>
      <c r="Q45" s="69"/>
      <c r="R45" s="70"/>
      <c r="V45" s="62"/>
      <c r="W45" s="63"/>
      <c r="X45" s="64"/>
    </row>
    <row r="46" spans="1:24" ht="12.75">
      <c r="A46" s="22" t="s">
        <v>63</v>
      </c>
      <c r="B46" s="47" t="s">
        <v>41</v>
      </c>
      <c r="C46" s="18">
        <v>17140</v>
      </c>
      <c r="D46" s="19" t="s">
        <v>77</v>
      </c>
      <c r="E46" s="52">
        <v>3</v>
      </c>
      <c r="F46" s="75">
        <v>609486</v>
      </c>
      <c r="G46" s="76">
        <v>199312</v>
      </c>
      <c r="H46" s="77">
        <v>0.327016535244452</v>
      </c>
      <c r="I46" s="78">
        <v>10.7115384615385</v>
      </c>
      <c r="J46" s="79">
        <v>14.2307692307692</v>
      </c>
      <c r="K46" s="80">
        <v>19.7115384615385</v>
      </c>
      <c r="L46" s="81">
        <v>22280</v>
      </c>
      <c r="M46" s="82">
        <v>29600</v>
      </c>
      <c r="N46" s="83">
        <v>41000</v>
      </c>
      <c r="O46" s="78">
        <v>12.1567825080595</v>
      </c>
      <c r="P46" s="82">
        <v>20610</v>
      </c>
      <c r="Q46" s="79">
        <f>P46/52/40</f>
        <v>9.908653846153847</v>
      </c>
      <c r="R46" s="80">
        <v>7.85</v>
      </c>
      <c r="S46" s="84">
        <v>43.6060754532092</v>
      </c>
      <c r="T46" s="84">
        <v>54.5810877021068</v>
      </c>
      <c r="U46" s="84">
        <v>72.5134737873591</v>
      </c>
      <c r="V46" s="85">
        <v>1.09015188633023</v>
      </c>
      <c r="W46" s="86">
        <v>1.36452719255267</v>
      </c>
      <c r="X46" s="87">
        <v>1.81283684468398</v>
      </c>
    </row>
    <row r="47" spans="1:24" ht="12.75">
      <c r="A47" s="22" t="s">
        <v>62</v>
      </c>
      <c r="B47" s="47" t="s">
        <v>61</v>
      </c>
      <c r="C47" s="18">
        <v>17140</v>
      </c>
      <c r="D47" s="19" t="s">
        <v>77</v>
      </c>
      <c r="E47" s="52">
        <v>3</v>
      </c>
      <c r="F47" s="75">
        <v>179954</v>
      </c>
      <c r="G47" s="75">
        <v>48379</v>
      </c>
      <c r="H47" s="77">
        <v>0.2688409260144259</v>
      </c>
      <c r="I47" s="78">
        <v>10.7115384615385</v>
      </c>
      <c r="J47" s="79">
        <v>14.2307692307692</v>
      </c>
      <c r="K47" s="80">
        <v>19.7115384615385</v>
      </c>
      <c r="L47" s="81">
        <v>22280</v>
      </c>
      <c r="M47" s="82">
        <v>29600</v>
      </c>
      <c r="N47" s="83">
        <v>41000</v>
      </c>
      <c r="O47" s="78">
        <v>10.900966872253667</v>
      </c>
      <c r="P47" s="82">
        <v>20610</v>
      </c>
      <c r="Q47" s="79">
        <v>9.908653846153847</v>
      </c>
      <c r="R47" s="80">
        <v>7.25</v>
      </c>
      <c r="S47" s="84">
        <v>47.2148541114058</v>
      </c>
      <c r="T47" s="84">
        <v>59.0981432360743</v>
      </c>
      <c r="U47" s="84">
        <v>78.5145888594165</v>
      </c>
      <c r="V47" s="85">
        <v>1.18037135278515</v>
      </c>
      <c r="W47" s="86">
        <v>1.47745358090186</v>
      </c>
      <c r="X47" s="87">
        <v>1.96286472148541</v>
      </c>
    </row>
    <row r="48" spans="1:24" ht="12.75">
      <c r="A48" s="17" t="s">
        <v>101</v>
      </c>
      <c r="B48" s="47" t="s">
        <v>41</v>
      </c>
      <c r="C48" s="18">
        <v>17460</v>
      </c>
      <c r="D48" s="19" t="s">
        <v>77</v>
      </c>
      <c r="E48" s="52">
        <v>1</v>
      </c>
      <c r="F48" s="75">
        <v>846344</v>
      </c>
      <c r="G48" s="76">
        <v>276100</v>
      </c>
      <c r="H48" s="77">
        <v>0.326226687966123</v>
      </c>
      <c r="I48" s="78">
        <v>11.25</v>
      </c>
      <c r="J48" s="79">
        <v>14.25</v>
      </c>
      <c r="K48" s="80">
        <v>19.0961538461538</v>
      </c>
      <c r="L48" s="81">
        <v>23400</v>
      </c>
      <c r="M48" s="82">
        <v>29640</v>
      </c>
      <c r="N48" s="83">
        <v>39720</v>
      </c>
      <c r="O48" s="78">
        <v>12.3972561125709</v>
      </c>
      <c r="P48" s="82">
        <v>19020</v>
      </c>
      <c r="Q48" s="79">
        <v>9.14423076923077</v>
      </c>
      <c r="R48" s="80">
        <v>7.85</v>
      </c>
      <c r="S48" s="84">
        <v>47.7217050465458</v>
      </c>
      <c r="T48" s="84">
        <v>57.3248407643312</v>
      </c>
      <c r="U48" s="84">
        <v>72.6114649681529</v>
      </c>
      <c r="V48" s="85">
        <v>1.19304262616365</v>
      </c>
      <c r="W48" s="86">
        <v>1.43312101910828</v>
      </c>
      <c r="X48" s="87">
        <v>1.81528662420382</v>
      </c>
    </row>
    <row r="49" spans="1:24" ht="12.75">
      <c r="A49" s="17" t="s">
        <v>102</v>
      </c>
      <c r="B49" s="47" t="s">
        <v>18</v>
      </c>
      <c r="C49" s="18">
        <v>17820</v>
      </c>
      <c r="D49" s="19" t="s">
        <v>81</v>
      </c>
      <c r="E49" s="52">
        <v>3</v>
      </c>
      <c r="F49" s="75">
        <v>230620</v>
      </c>
      <c r="G49" s="76">
        <v>79328</v>
      </c>
      <c r="H49" s="77">
        <v>0.343977105194693</v>
      </c>
      <c r="I49" s="78">
        <v>12.0384615384615</v>
      </c>
      <c r="J49" s="79">
        <v>15.6346153846154</v>
      </c>
      <c r="K49" s="80">
        <v>23.0384615384615</v>
      </c>
      <c r="L49" s="81">
        <v>25040</v>
      </c>
      <c r="M49" s="82">
        <v>32520</v>
      </c>
      <c r="N49" s="83">
        <v>47920</v>
      </c>
      <c r="O49" s="78">
        <v>12.808660089625</v>
      </c>
      <c r="P49" s="82">
        <v>20730</v>
      </c>
      <c r="Q49" s="79">
        <f t="shared" si="1"/>
        <v>9.966346153846153</v>
      </c>
      <c r="R49" s="80">
        <v>7.78</v>
      </c>
      <c r="S49" s="84">
        <v>49.8319161558236</v>
      </c>
      <c r="T49" s="84">
        <v>61.8944037967174</v>
      </c>
      <c r="U49" s="84">
        <v>80.3836266561202</v>
      </c>
      <c r="V49" s="85">
        <v>1.24579790389559</v>
      </c>
      <c r="W49" s="86">
        <v>1.54736009491794</v>
      </c>
      <c r="X49" s="87">
        <v>2.00959066640301</v>
      </c>
    </row>
    <row r="50" spans="1:24" ht="12.75">
      <c r="A50" s="17" t="s">
        <v>103</v>
      </c>
      <c r="B50" s="47" t="s">
        <v>46</v>
      </c>
      <c r="C50" s="18">
        <v>17900</v>
      </c>
      <c r="D50" s="19" t="s">
        <v>85</v>
      </c>
      <c r="E50" s="52">
        <v>2</v>
      </c>
      <c r="F50" s="75">
        <v>267905</v>
      </c>
      <c r="G50" s="76">
        <v>87425</v>
      </c>
      <c r="H50" s="77">
        <v>0.32632836266587</v>
      </c>
      <c r="I50" s="78">
        <v>12.4038461538462</v>
      </c>
      <c r="J50" s="79">
        <v>14.7115384615385</v>
      </c>
      <c r="K50" s="80">
        <v>19.4038461538462</v>
      </c>
      <c r="L50" s="81">
        <v>25800</v>
      </c>
      <c r="M50" s="82">
        <v>30600</v>
      </c>
      <c r="N50" s="83">
        <v>40360</v>
      </c>
      <c r="O50" s="78">
        <v>11.8567053410084</v>
      </c>
      <c r="P50" s="82">
        <v>18120</v>
      </c>
      <c r="Q50" s="79">
        <f t="shared" si="1"/>
        <v>8.711538461538462</v>
      </c>
      <c r="R50" s="80">
        <v>7.25</v>
      </c>
      <c r="S50" s="84">
        <v>63.1299734748011</v>
      </c>
      <c r="T50" s="84">
        <v>68.4350132625995</v>
      </c>
      <c r="U50" s="84">
        <v>81.1671087533157</v>
      </c>
      <c r="V50" s="85">
        <v>1.57824933687003</v>
      </c>
      <c r="W50" s="86">
        <v>1.71087533156499</v>
      </c>
      <c r="X50" s="87">
        <v>2.02917771883289</v>
      </c>
    </row>
    <row r="51" spans="1:24" ht="12.75">
      <c r="A51" s="17" t="s">
        <v>104</v>
      </c>
      <c r="B51" s="47" t="s">
        <v>41</v>
      </c>
      <c r="C51" s="18">
        <v>18140</v>
      </c>
      <c r="D51" s="19" t="s">
        <v>77</v>
      </c>
      <c r="E51" s="52">
        <v>2</v>
      </c>
      <c r="F51" s="75">
        <v>687976</v>
      </c>
      <c r="G51" s="76">
        <v>252209</v>
      </c>
      <c r="H51" s="77">
        <v>0.366595637057107</v>
      </c>
      <c r="I51" s="78">
        <v>11.5576923076923</v>
      </c>
      <c r="J51" s="79">
        <v>15.0384615384615</v>
      </c>
      <c r="K51" s="80">
        <v>19.3846153846154</v>
      </c>
      <c r="L51" s="81">
        <v>24040</v>
      </c>
      <c r="M51" s="82">
        <v>31280</v>
      </c>
      <c r="N51" s="83">
        <v>40320</v>
      </c>
      <c r="O51" s="78">
        <v>12.7158174984904</v>
      </c>
      <c r="P51" s="82">
        <v>20370</v>
      </c>
      <c r="Q51" s="79">
        <f t="shared" si="1"/>
        <v>9.79326923076923</v>
      </c>
      <c r="R51" s="80">
        <v>7.85</v>
      </c>
      <c r="S51" s="84">
        <v>47.4277315041646</v>
      </c>
      <c r="T51" s="84">
        <v>58.8926996570309</v>
      </c>
      <c r="U51" s="84">
        <v>76.6291033806958</v>
      </c>
      <c r="V51" s="85">
        <v>1.18569328760412</v>
      </c>
      <c r="W51" s="86">
        <v>1.47231749142577</v>
      </c>
      <c r="X51" s="87">
        <v>1.91572758451739</v>
      </c>
    </row>
    <row r="52" spans="1:24" ht="12.75">
      <c r="A52" s="17" t="s">
        <v>105</v>
      </c>
      <c r="B52" s="47"/>
      <c r="C52" s="18"/>
      <c r="D52" s="19" t="s">
        <v>85</v>
      </c>
      <c r="E52" s="52">
        <v>2</v>
      </c>
      <c r="F52" s="65"/>
      <c r="G52" s="66"/>
      <c r="H52" s="67"/>
      <c r="I52" s="68"/>
      <c r="J52" s="69"/>
      <c r="K52" s="70"/>
      <c r="L52" s="72"/>
      <c r="M52" s="73"/>
      <c r="N52" s="74"/>
      <c r="O52" s="68"/>
      <c r="P52" s="73"/>
      <c r="Q52" s="69"/>
      <c r="R52" s="70"/>
      <c r="V52" s="62"/>
      <c r="W52" s="63"/>
      <c r="X52" s="64"/>
    </row>
    <row r="53" spans="1:24" ht="12.75">
      <c r="A53" s="20" t="s">
        <v>106</v>
      </c>
      <c r="B53" s="47" t="s">
        <v>48</v>
      </c>
      <c r="C53" s="18">
        <v>19100</v>
      </c>
      <c r="D53" s="19" t="s">
        <v>85</v>
      </c>
      <c r="E53" s="52">
        <v>2</v>
      </c>
      <c r="F53" s="75">
        <v>1489863</v>
      </c>
      <c r="G53" s="76">
        <v>578282</v>
      </c>
      <c r="H53" s="77">
        <v>0.388144413278268</v>
      </c>
      <c r="I53" s="78">
        <v>13.4807692307692</v>
      </c>
      <c r="J53" s="79">
        <v>17.0576923076923</v>
      </c>
      <c r="K53" s="80">
        <v>22.75</v>
      </c>
      <c r="L53" s="81">
        <v>28040</v>
      </c>
      <c r="M53" s="82">
        <v>35480</v>
      </c>
      <c r="N53" s="83">
        <v>47320</v>
      </c>
      <c r="O53" s="78">
        <v>18.1564306864705</v>
      </c>
      <c r="P53" s="82">
        <v>20250</v>
      </c>
      <c r="Q53" s="79">
        <f>P53/52/40</f>
        <v>9.735576923076923</v>
      </c>
      <c r="R53" s="80">
        <v>7.25</v>
      </c>
      <c r="S53" s="84">
        <v>62.0689655172414</v>
      </c>
      <c r="T53" s="84">
        <v>74.3766578249337</v>
      </c>
      <c r="U53" s="84">
        <v>94.1114058355438</v>
      </c>
      <c r="V53" s="85">
        <v>1.55172413793103</v>
      </c>
      <c r="W53" s="86">
        <v>1.85941644562334</v>
      </c>
      <c r="X53" s="87">
        <v>2.35278514588859</v>
      </c>
    </row>
    <row r="54" spans="1:24" ht="12.75">
      <c r="A54" s="20" t="s">
        <v>107</v>
      </c>
      <c r="B54" s="47" t="s">
        <v>48</v>
      </c>
      <c r="C54" s="18">
        <v>19100</v>
      </c>
      <c r="D54" s="19" t="s">
        <v>85</v>
      </c>
      <c r="E54" s="52">
        <v>2</v>
      </c>
      <c r="F54" s="75">
        <v>736716</v>
      </c>
      <c r="G54" s="76">
        <v>259453</v>
      </c>
      <c r="H54" s="77">
        <v>0.352175057959919</v>
      </c>
      <c r="I54" s="78">
        <v>13.7307692307692</v>
      </c>
      <c r="J54" s="79">
        <v>17.7692307692308</v>
      </c>
      <c r="K54" s="80">
        <v>23.8269230769231</v>
      </c>
      <c r="L54" s="81">
        <v>28560</v>
      </c>
      <c r="M54" s="82">
        <v>36960</v>
      </c>
      <c r="N54" s="83">
        <v>49560</v>
      </c>
      <c r="O54" s="78">
        <v>14.2291084333246</v>
      </c>
      <c r="P54" s="82">
        <v>19680</v>
      </c>
      <c r="Q54" s="79">
        <f>P54/52/40</f>
        <v>9.461538461538462</v>
      </c>
      <c r="R54" s="80">
        <v>7.25</v>
      </c>
      <c r="S54" s="84">
        <v>64.7214854111406</v>
      </c>
      <c r="T54" s="84">
        <v>75.7559681697613</v>
      </c>
      <c r="U54" s="84">
        <v>98.0371352785146</v>
      </c>
      <c r="V54" s="85">
        <v>1.61803713527851</v>
      </c>
      <c r="W54" s="86">
        <v>1.89389920424403</v>
      </c>
      <c r="X54" s="87">
        <v>2.45092838196287</v>
      </c>
    </row>
    <row r="55" spans="1:24" ht="12.75">
      <c r="A55" s="17" t="s">
        <v>108</v>
      </c>
      <c r="B55" s="47" t="s">
        <v>41</v>
      </c>
      <c r="C55" s="18">
        <v>19380</v>
      </c>
      <c r="D55" s="19" t="s">
        <v>77</v>
      </c>
      <c r="E55" s="52">
        <v>3</v>
      </c>
      <c r="F55" s="75">
        <v>327468</v>
      </c>
      <c r="G55" s="76">
        <v>112402</v>
      </c>
      <c r="H55" s="77">
        <v>0.343245752256709</v>
      </c>
      <c r="I55" s="78">
        <v>10.8269230769231</v>
      </c>
      <c r="J55" s="79">
        <v>14.1923076923077</v>
      </c>
      <c r="K55" s="80">
        <v>19</v>
      </c>
      <c r="L55" s="81">
        <v>22520</v>
      </c>
      <c r="M55" s="82">
        <v>29520</v>
      </c>
      <c r="N55" s="83">
        <v>39520</v>
      </c>
      <c r="O55" s="78">
        <v>11.1779041473324</v>
      </c>
      <c r="P55" s="82">
        <v>17340</v>
      </c>
      <c r="Q55" s="79">
        <f t="shared" si="1"/>
        <v>8.336538461538462</v>
      </c>
      <c r="R55" s="80">
        <v>7.85</v>
      </c>
      <c r="S55" s="84">
        <v>49.093581577658</v>
      </c>
      <c r="T55" s="84">
        <v>55.1690347868692</v>
      </c>
      <c r="U55" s="84">
        <v>72.3174914257717</v>
      </c>
      <c r="V55" s="85">
        <v>1.22733953944145</v>
      </c>
      <c r="W55" s="86">
        <v>1.37922586967173</v>
      </c>
      <c r="X55" s="87">
        <v>1.80793728564429</v>
      </c>
    </row>
    <row r="56" spans="1:24" ht="12.75">
      <c r="A56" s="17" t="s">
        <v>109</v>
      </c>
      <c r="B56" s="47" t="s">
        <v>18</v>
      </c>
      <c r="C56" s="18">
        <v>19740</v>
      </c>
      <c r="D56" s="19" t="s">
        <v>81</v>
      </c>
      <c r="E56" s="52">
        <v>3</v>
      </c>
      <c r="F56" s="75">
        <v>989823</v>
      </c>
      <c r="G56" s="76">
        <v>340412</v>
      </c>
      <c r="H56" s="77">
        <v>0.343911992346106</v>
      </c>
      <c r="I56" s="78">
        <v>13.9615384615385</v>
      </c>
      <c r="J56" s="79">
        <v>18.0769230769231</v>
      </c>
      <c r="K56" s="80">
        <v>26.5192307692308</v>
      </c>
      <c r="L56" s="81">
        <v>29040</v>
      </c>
      <c r="M56" s="82">
        <v>37600</v>
      </c>
      <c r="N56" s="83">
        <v>55160</v>
      </c>
      <c r="O56" s="78">
        <v>16.1853265156355</v>
      </c>
      <c r="P56" s="82">
        <v>23340</v>
      </c>
      <c r="Q56" s="79">
        <f t="shared" si="1"/>
        <v>11.221153846153847</v>
      </c>
      <c r="R56" s="80">
        <v>7.78</v>
      </c>
      <c r="S56" s="84">
        <v>58.1372355151276</v>
      </c>
      <c r="T56" s="84">
        <v>71.7816887482697</v>
      </c>
      <c r="U56" s="84">
        <v>92.9404785445916</v>
      </c>
      <c r="V56" s="85">
        <v>1.45343088787819</v>
      </c>
      <c r="W56" s="86">
        <v>1.79454221870674</v>
      </c>
      <c r="X56" s="87">
        <v>2.32351196361479</v>
      </c>
    </row>
    <row r="57" spans="1:24" ht="12.75">
      <c r="A57" s="17" t="s">
        <v>110</v>
      </c>
      <c r="B57" s="47" t="s">
        <v>27</v>
      </c>
      <c r="C57" s="18">
        <v>19780</v>
      </c>
      <c r="D57" s="19" t="s">
        <v>77</v>
      </c>
      <c r="E57" s="52">
        <v>2</v>
      </c>
      <c r="F57" s="75">
        <v>221804</v>
      </c>
      <c r="G57" s="76">
        <v>61406</v>
      </c>
      <c r="H57" s="77">
        <v>0.276848027988675</v>
      </c>
      <c r="I57" s="78">
        <v>11.6346153846154</v>
      </c>
      <c r="J57" s="79">
        <v>14.4230769230769</v>
      </c>
      <c r="K57" s="80">
        <v>20.0769230769231</v>
      </c>
      <c r="L57" s="81">
        <v>24200</v>
      </c>
      <c r="M57" s="82">
        <v>30000</v>
      </c>
      <c r="N57" s="83">
        <v>41760</v>
      </c>
      <c r="O57" s="78">
        <v>12.4423911944492</v>
      </c>
      <c r="P57" s="82">
        <v>21870</v>
      </c>
      <c r="Q57" s="79">
        <f t="shared" si="1"/>
        <v>10.514423076923077</v>
      </c>
      <c r="R57" s="80">
        <v>7.25</v>
      </c>
      <c r="S57" s="84">
        <v>53.368700265252</v>
      </c>
      <c r="T57" s="84">
        <v>64.1909814323607</v>
      </c>
      <c r="U57" s="84">
        <v>79.5755968169761</v>
      </c>
      <c r="V57" s="85">
        <v>1.3342175066313</v>
      </c>
      <c r="W57" s="86">
        <v>1.60477453580902</v>
      </c>
      <c r="X57" s="87">
        <v>1.9893899204244</v>
      </c>
    </row>
    <row r="58" spans="1:24" ht="12.75">
      <c r="A58" s="17" t="s">
        <v>111</v>
      </c>
      <c r="B58" s="47" t="s">
        <v>33</v>
      </c>
      <c r="C58" s="18">
        <v>19820</v>
      </c>
      <c r="D58" s="19" t="s">
        <v>77</v>
      </c>
      <c r="E58" s="52">
        <v>1</v>
      </c>
      <c r="F58" s="75">
        <v>1590375</v>
      </c>
      <c r="G58" s="76">
        <v>448038</v>
      </c>
      <c r="H58" s="77">
        <v>0.281718462626739</v>
      </c>
      <c r="I58" s="78">
        <v>12.0961538461538</v>
      </c>
      <c r="J58" s="79">
        <v>15.7884615384615</v>
      </c>
      <c r="K58" s="80">
        <v>21.0576923076923</v>
      </c>
      <c r="L58" s="81">
        <v>25160</v>
      </c>
      <c r="M58" s="82">
        <v>32840</v>
      </c>
      <c r="N58" s="83">
        <v>43800</v>
      </c>
      <c r="O58" s="78">
        <v>13.6278670815345</v>
      </c>
      <c r="P58" s="82">
        <v>19320</v>
      </c>
      <c r="Q58" s="79">
        <v>9.288461538461538</v>
      </c>
      <c r="R58" s="80">
        <v>7.4</v>
      </c>
      <c r="S58" s="84">
        <v>51.4553014553015</v>
      </c>
      <c r="T58" s="84">
        <v>65.3846153846154</v>
      </c>
      <c r="U58" s="84">
        <v>85.3430353430353</v>
      </c>
      <c r="V58" s="85">
        <v>1.28638253638254</v>
      </c>
      <c r="W58" s="86">
        <v>1.63461538461538</v>
      </c>
      <c r="X58" s="87">
        <v>2.13357588357588</v>
      </c>
    </row>
    <row r="59" spans="1:24" ht="12.75">
      <c r="A59" s="17" t="s">
        <v>112</v>
      </c>
      <c r="B59" s="53" t="s">
        <v>48</v>
      </c>
      <c r="C59" s="18">
        <v>21340</v>
      </c>
      <c r="D59" s="19" t="s">
        <v>85</v>
      </c>
      <c r="E59" s="52">
        <v>2</v>
      </c>
      <c r="F59" s="75">
        <v>247305</v>
      </c>
      <c r="G59" s="76">
        <v>90106</v>
      </c>
      <c r="H59" s="77">
        <v>0.364351711449425</v>
      </c>
      <c r="I59" s="78">
        <v>11</v>
      </c>
      <c r="J59" s="79">
        <v>13.5769230769231</v>
      </c>
      <c r="K59" s="80">
        <v>19.25</v>
      </c>
      <c r="L59" s="81">
        <v>22880</v>
      </c>
      <c r="M59" s="82">
        <v>28240</v>
      </c>
      <c r="N59" s="83">
        <v>40040</v>
      </c>
      <c r="O59" s="78">
        <v>9.46826580394979</v>
      </c>
      <c r="P59" s="82">
        <v>12600</v>
      </c>
      <c r="Q59" s="79">
        <f t="shared" si="1"/>
        <v>6.057692307692308</v>
      </c>
      <c r="R59" s="80">
        <v>7.25</v>
      </c>
      <c r="S59" s="84">
        <v>55.4907161803714</v>
      </c>
      <c r="T59" s="84">
        <v>60.6896551724138</v>
      </c>
      <c r="U59" s="84">
        <v>74.9071618037135</v>
      </c>
      <c r="V59" s="85">
        <v>1.38726790450928</v>
      </c>
      <c r="W59" s="86">
        <v>1.51724137931034</v>
      </c>
      <c r="X59" s="87">
        <v>1.87267904509284</v>
      </c>
    </row>
    <row r="60" spans="1:24" ht="12.75">
      <c r="A60" s="17" t="s">
        <v>113</v>
      </c>
      <c r="B60" s="53" t="s">
        <v>17</v>
      </c>
      <c r="C60" s="18">
        <v>23420</v>
      </c>
      <c r="D60" s="19" t="s">
        <v>81</v>
      </c>
      <c r="E60" s="52">
        <v>4</v>
      </c>
      <c r="F60" s="75">
        <v>285338</v>
      </c>
      <c r="G60" s="76">
        <v>128359</v>
      </c>
      <c r="H60" s="77">
        <v>0.449848951068557</v>
      </c>
      <c r="I60" s="78">
        <v>13.3653846153846</v>
      </c>
      <c r="J60" s="79">
        <v>16.8846153846154</v>
      </c>
      <c r="K60" s="80">
        <v>23.7307692307692</v>
      </c>
      <c r="L60" s="81">
        <v>27800</v>
      </c>
      <c r="M60" s="82">
        <v>35120</v>
      </c>
      <c r="N60" s="83">
        <v>49360</v>
      </c>
      <c r="O60" s="78">
        <v>10.8324949749198</v>
      </c>
      <c r="P60" s="82">
        <v>16380</v>
      </c>
      <c r="Q60" s="79">
        <f t="shared" si="1"/>
        <v>7.875</v>
      </c>
      <c r="R60" s="80">
        <v>8</v>
      </c>
      <c r="S60" s="84">
        <v>64.2307692307692</v>
      </c>
      <c r="T60" s="84">
        <v>66.8269230769231</v>
      </c>
      <c r="U60" s="84">
        <v>84.4230769230769</v>
      </c>
      <c r="V60" s="85">
        <v>1.60576923076923</v>
      </c>
      <c r="W60" s="86">
        <v>1.67067307692308</v>
      </c>
      <c r="X60" s="87">
        <v>2.11057692307692</v>
      </c>
    </row>
    <row r="61" spans="1:24" ht="12.75">
      <c r="A61" s="17" t="s">
        <v>114</v>
      </c>
      <c r="B61" s="53" t="s">
        <v>33</v>
      </c>
      <c r="C61" s="18">
        <v>24340</v>
      </c>
      <c r="D61" s="19" t="s">
        <v>77</v>
      </c>
      <c r="E61" s="52">
        <v>1</v>
      </c>
      <c r="F61" s="75">
        <v>227698</v>
      </c>
      <c r="G61" s="76">
        <v>66036</v>
      </c>
      <c r="H61" s="77">
        <v>0.290015722579908</v>
      </c>
      <c r="I61" s="78">
        <v>11.3461538461538</v>
      </c>
      <c r="J61" s="79">
        <v>14.2115384615385</v>
      </c>
      <c r="K61" s="80">
        <v>19.8269230769231</v>
      </c>
      <c r="L61" s="81">
        <v>23600</v>
      </c>
      <c r="M61" s="82">
        <v>29560</v>
      </c>
      <c r="N61" s="83">
        <v>41240</v>
      </c>
      <c r="O61" s="78">
        <v>10.758310668894</v>
      </c>
      <c r="P61" s="82">
        <v>17880</v>
      </c>
      <c r="Q61" s="79">
        <f t="shared" si="1"/>
        <v>8.596153846153847</v>
      </c>
      <c r="R61" s="80">
        <v>7.4</v>
      </c>
      <c r="S61" s="84">
        <v>54.0540540540541</v>
      </c>
      <c r="T61" s="84">
        <v>61.3305613305613</v>
      </c>
      <c r="U61" s="84">
        <v>76.8191268191268</v>
      </c>
      <c r="V61" s="85">
        <v>1.35135135135135</v>
      </c>
      <c r="W61" s="86">
        <v>1.53326403326403</v>
      </c>
      <c r="X61" s="87">
        <v>1.92047817047817</v>
      </c>
    </row>
    <row r="62" spans="1:24" ht="12.75">
      <c r="A62" s="17" t="s">
        <v>115</v>
      </c>
      <c r="B62" s="53" t="s">
        <v>40</v>
      </c>
      <c r="C62" s="18">
        <v>24660</v>
      </c>
      <c r="D62" s="19" t="s">
        <v>85</v>
      </c>
      <c r="E62" s="52">
        <v>3</v>
      </c>
      <c r="F62" s="75">
        <v>246961</v>
      </c>
      <c r="G62" s="76">
        <v>85666</v>
      </c>
      <c r="H62" s="77">
        <v>0.346880681565105</v>
      </c>
      <c r="I62" s="78">
        <v>11.3653846153846</v>
      </c>
      <c r="J62" s="79">
        <v>13.4807692307692</v>
      </c>
      <c r="K62" s="80">
        <v>18.3269230769231</v>
      </c>
      <c r="L62" s="81">
        <v>23640</v>
      </c>
      <c r="M62" s="82">
        <v>28040</v>
      </c>
      <c r="N62" s="83">
        <v>38120</v>
      </c>
      <c r="O62" s="78">
        <v>11.6379647489871</v>
      </c>
      <c r="P62" s="82">
        <v>16350</v>
      </c>
      <c r="Q62" s="79">
        <f t="shared" si="1"/>
        <v>7.8605769230769225</v>
      </c>
      <c r="R62" s="80">
        <v>7.25</v>
      </c>
      <c r="S62" s="84">
        <v>54.7480106100796</v>
      </c>
      <c r="T62" s="84">
        <v>62.7055702917772</v>
      </c>
      <c r="U62" s="84">
        <v>74.3766578249337</v>
      </c>
      <c r="V62" s="85">
        <v>1.36870026525199</v>
      </c>
      <c r="W62" s="86">
        <v>1.56763925729443</v>
      </c>
      <c r="X62" s="87">
        <v>1.85941644562334</v>
      </c>
    </row>
    <row r="63" spans="1:24" ht="12.75">
      <c r="A63" s="17" t="s">
        <v>116</v>
      </c>
      <c r="B63" s="53" t="s">
        <v>46</v>
      </c>
      <c r="C63" s="18">
        <v>24860</v>
      </c>
      <c r="D63" s="19" t="s">
        <v>85</v>
      </c>
      <c r="E63" s="52">
        <v>2</v>
      </c>
      <c r="F63" s="75">
        <v>217209</v>
      </c>
      <c r="G63" s="76">
        <v>68661</v>
      </c>
      <c r="H63" s="77">
        <v>0.316105686228471</v>
      </c>
      <c r="I63" s="78">
        <v>11.5961538461538</v>
      </c>
      <c r="J63" s="79">
        <v>13.75</v>
      </c>
      <c r="K63" s="80">
        <v>18.2307692307692</v>
      </c>
      <c r="L63" s="81">
        <v>24120</v>
      </c>
      <c r="M63" s="82">
        <v>28600</v>
      </c>
      <c r="N63" s="83">
        <v>37920</v>
      </c>
      <c r="O63" s="78">
        <v>11.0586445650492</v>
      </c>
      <c r="P63" s="82">
        <v>17400</v>
      </c>
      <c r="Q63" s="79">
        <v>8.365384615384617</v>
      </c>
      <c r="R63" s="80">
        <v>7.25</v>
      </c>
      <c r="S63" s="84">
        <v>50.7161803713528</v>
      </c>
      <c r="T63" s="84">
        <v>63.9787798408488</v>
      </c>
      <c r="U63" s="84">
        <v>75.8620689655172</v>
      </c>
      <c r="V63" s="85">
        <v>1.26790450928382</v>
      </c>
      <c r="W63" s="86">
        <v>1.59946949602122</v>
      </c>
      <c r="X63" s="87">
        <v>1.89655172413793</v>
      </c>
    </row>
    <row r="64" spans="1:24" ht="12.75">
      <c r="A64" s="17" t="s">
        <v>117</v>
      </c>
      <c r="B64" s="53" t="s">
        <v>44</v>
      </c>
      <c r="C64" s="18">
        <v>25420</v>
      </c>
      <c r="D64" s="19" t="s">
        <v>79</v>
      </c>
      <c r="E64" s="52">
        <v>2</v>
      </c>
      <c r="F64" s="75">
        <v>220557</v>
      </c>
      <c r="G64" s="76">
        <v>67584</v>
      </c>
      <c r="H64" s="77">
        <v>0.306424189665257</v>
      </c>
      <c r="I64" s="78">
        <v>13.5384615384615</v>
      </c>
      <c r="J64" s="79">
        <v>17.2884615384615</v>
      </c>
      <c r="K64" s="80">
        <v>22.3076923076923</v>
      </c>
      <c r="L64" s="81">
        <v>28160</v>
      </c>
      <c r="M64" s="82">
        <v>35960</v>
      </c>
      <c r="N64" s="83">
        <v>46400</v>
      </c>
      <c r="O64" s="78">
        <v>13.2341217535579</v>
      </c>
      <c r="P64" s="82">
        <v>21240</v>
      </c>
      <c r="Q64" s="79">
        <f t="shared" si="1"/>
        <v>10.211538461538462</v>
      </c>
      <c r="R64" s="80">
        <v>7.25</v>
      </c>
      <c r="S64" s="84">
        <v>67.0557029177719</v>
      </c>
      <c r="T64" s="84">
        <v>74.6949602122016</v>
      </c>
      <c r="U64" s="84">
        <v>95.3846153846154</v>
      </c>
      <c r="V64" s="85">
        <v>1.6763925729443</v>
      </c>
      <c r="W64" s="86">
        <v>1.86737400530504</v>
      </c>
      <c r="X64" s="87">
        <v>2.38461538461538</v>
      </c>
    </row>
    <row r="65" spans="1:24" ht="12.75">
      <c r="A65" s="17" t="s">
        <v>118</v>
      </c>
      <c r="B65" s="53" t="s">
        <v>19</v>
      </c>
      <c r="C65" s="18">
        <v>25540</v>
      </c>
      <c r="D65" s="19" t="s">
        <v>79</v>
      </c>
      <c r="E65" s="52">
        <v>4</v>
      </c>
      <c r="F65" s="75">
        <v>449460</v>
      </c>
      <c r="G65" s="76">
        <v>142823</v>
      </c>
      <c r="H65" s="77">
        <v>0.317765763360477</v>
      </c>
      <c r="I65" s="78">
        <v>16.9807692307692</v>
      </c>
      <c r="J65" s="79">
        <v>21.1730769230769</v>
      </c>
      <c r="K65" s="80">
        <v>26.3653846153846</v>
      </c>
      <c r="L65" s="81">
        <v>35320</v>
      </c>
      <c r="M65" s="82">
        <v>44040</v>
      </c>
      <c r="N65" s="83">
        <v>54840</v>
      </c>
      <c r="O65" s="78">
        <v>14.6405086210958</v>
      </c>
      <c r="P65" s="82">
        <v>25650</v>
      </c>
      <c r="Q65" s="79">
        <f t="shared" si="1"/>
        <v>12.33173076923077</v>
      </c>
      <c r="R65" s="80">
        <v>8.25</v>
      </c>
      <c r="S65" s="84">
        <v>65.6410256410256</v>
      </c>
      <c r="T65" s="84">
        <v>82.3310023310023</v>
      </c>
      <c r="U65" s="84">
        <v>102.657342657343</v>
      </c>
      <c r="V65" s="85">
        <v>1.64102564102564</v>
      </c>
      <c r="W65" s="86">
        <v>2.05827505827506</v>
      </c>
      <c r="X65" s="87">
        <v>2.56643356643357</v>
      </c>
    </row>
    <row r="66" spans="1:24" ht="12.75">
      <c r="A66" s="17" t="s">
        <v>119</v>
      </c>
      <c r="B66" s="53" t="s">
        <v>23</v>
      </c>
      <c r="C66" s="18">
        <v>26180</v>
      </c>
      <c r="D66" s="19" t="s">
        <v>81</v>
      </c>
      <c r="E66" s="52">
        <v>1</v>
      </c>
      <c r="F66" s="75">
        <v>307248</v>
      </c>
      <c r="G66" s="76">
        <v>132385</v>
      </c>
      <c r="H66" s="77">
        <v>0.430873431234703</v>
      </c>
      <c r="I66" s="78">
        <v>26.7692307692308</v>
      </c>
      <c r="J66" s="123">
        <v>35.25</v>
      </c>
      <c r="K66" s="80">
        <v>51.9423076923077</v>
      </c>
      <c r="L66" s="81">
        <v>55680</v>
      </c>
      <c r="M66" s="82">
        <v>73320</v>
      </c>
      <c r="N66" s="83">
        <v>108040</v>
      </c>
      <c r="O66" s="78">
        <v>14.1249815111404</v>
      </c>
      <c r="P66" s="82">
        <v>25890</v>
      </c>
      <c r="Q66" s="79">
        <f t="shared" si="1"/>
        <v>12.447115384615383</v>
      </c>
      <c r="R66" s="80">
        <v>7.25</v>
      </c>
      <c r="S66" s="84">
        <v>135.384615384615</v>
      </c>
      <c r="T66" s="84">
        <v>147.692307692308</v>
      </c>
      <c r="U66" s="84">
        <v>194.48275862069</v>
      </c>
      <c r="V66" s="85">
        <v>3.38461538461539</v>
      </c>
      <c r="W66" s="86">
        <v>3.69230769230769</v>
      </c>
      <c r="X66" s="87">
        <v>4.86206896551724</v>
      </c>
    </row>
    <row r="67" spans="1:24" ht="12.75">
      <c r="A67" s="17" t="s">
        <v>120</v>
      </c>
      <c r="B67" s="53" t="s">
        <v>48</v>
      </c>
      <c r="C67" s="18">
        <v>26420</v>
      </c>
      <c r="D67" s="19" t="s">
        <v>85</v>
      </c>
      <c r="E67" s="52">
        <v>2</v>
      </c>
      <c r="F67" s="75">
        <v>1891123</v>
      </c>
      <c r="G67" s="76">
        <v>711604</v>
      </c>
      <c r="H67" s="77">
        <v>0.3762864710545</v>
      </c>
      <c r="I67" s="78">
        <v>14.7115384615385</v>
      </c>
      <c r="J67" s="79">
        <v>18.1730769230769</v>
      </c>
      <c r="K67" s="80">
        <v>24.8076923076923</v>
      </c>
      <c r="L67" s="81">
        <v>30600</v>
      </c>
      <c r="M67" s="82">
        <v>37800</v>
      </c>
      <c r="N67" s="83">
        <v>51600</v>
      </c>
      <c r="O67" s="78">
        <v>18.9973115315426</v>
      </c>
      <c r="P67" s="82">
        <v>19860</v>
      </c>
      <c r="Q67" s="79">
        <f t="shared" si="1"/>
        <v>9.548076923076923</v>
      </c>
      <c r="R67" s="80">
        <v>7.25</v>
      </c>
      <c r="S67" s="84">
        <v>67.4801061007958</v>
      </c>
      <c r="T67" s="84">
        <v>81.1671087533157</v>
      </c>
      <c r="U67" s="84">
        <v>100.26525198939</v>
      </c>
      <c r="V67" s="85">
        <v>1.68700265251989</v>
      </c>
      <c r="W67" s="86">
        <v>2.02917771883289</v>
      </c>
      <c r="X67" s="87">
        <v>2.50663129973475</v>
      </c>
    </row>
    <row r="68" spans="1:24" ht="12.75">
      <c r="A68" s="17" t="s">
        <v>121</v>
      </c>
      <c r="B68" s="53" t="s">
        <v>26</v>
      </c>
      <c r="C68" s="18">
        <v>26900</v>
      </c>
      <c r="D68" s="19" t="s">
        <v>77</v>
      </c>
      <c r="E68" s="52">
        <v>3</v>
      </c>
      <c r="F68" s="75">
        <v>655320</v>
      </c>
      <c r="G68" s="76">
        <v>212525</v>
      </c>
      <c r="H68" s="77">
        <v>0.324307208691937</v>
      </c>
      <c r="I68" s="78">
        <v>11.8269230769231</v>
      </c>
      <c r="J68" s="79">
        <v>14.7115384615385</v>
      </c>
      <c r="K68" s="80">
        <v>19.6153846153846</v>
      </c>
      <c r="L68" s="81">
        <v>24600</v>
      </c>
      <c r="M68" s="82">
        <v>30600</v>
      </c>
      <c r="N68" s="83">
        <v>40800</v>
      </c>
      <c r="O68" s="78">
        <v>13.5652585981662</v>
      </c>
      <c r="P68" s="82">
        <v>19530</v>
      </c>
      <c r="Q68" s="79">
        <f t="shared" si="1"/>
        <v>9.389423076923077</v>
      </c>
      <c r="R68" s="80">
        <v>7.25</v>
      </c>
      <c r="S68" s="84">
        <v>52.9442970822281</v>
      </c>
      <c r="T68" s="84">
        <v>65.2519893899204</v>
      </c>
      <c r="U68" s="84">
        <v>81.1671087533157</v>
      </c>
      <c r="V68" s="85">
        <v>1.3236074270557</v>
      </c>
      <c r="W68" s="86">
        <v>1.63129973474801</v>
      </c>
      <c r="X68" s="87">
        <v>2.02917771883289</v>
      </c>
    </row>
    <row r="69" spans="1:24" ht="12.75">
      <c r="A69" s="17" t="s">
        <v>122</v>
      </c>
      <c r="B69" s="53" t="s">
        <v>34</v>
      </c>
      <c r="C69" s="18">
        <v>27140</v>
      </c>
      <c r="D69" s="19" t="s">
        <v>85</v>
      </c>
      <c r="E69" s="52">
        <v>2</v>
      </c>
      <c r="F69" s="75">
        <v>186040</v>
      </c>
      <c r="G69" s="76">
        <v>59998</v>
      </c>
      <c r="H69" s="77">
        <v>0.322500537518813</v>
      </c>
      <c r="I69" s="78">
        <v>12.9038461538462</v>
      </c>
      <c r="J69" s="79">
        <v>15.5769230769231</v>
      </c>
      <c r="K69" s="80">
        <v>19.4038461538462</v>
      </c>
      <c r="L69" s="81">
        <v>26840</v>
      </c>
      <c r="M69" s="82">
        <v>32400</v>
      </c>
      <c r="N69" s="83">
        <v>40360</v>
      </c>
      <c r="O69" s="78">
        <v>11.1022001744244</v>
      </c>
      <c r="P69" s="82">
        <v>16680</v>
      </c>
      <c r="Q69" s="79">
        <f t="shared" si="1"/>
        <v>8.01923076923077</v>
      </c>
      <c r="R69" s="80">
        <v>7.25</v>
      </c>
      <c r="S69" s="84">
        <v>51.1405835543767</v>
      </c>
      <c r="T69" s="84">
        <v>71.1936339522547</v>
      </c>
      <c r="U69" s="84">
        <v>85.9416445623342</v>
      </c>
      <c r="V69" s="85">
        <v>1.27851458885942</v>
      </c>
      <c r="W69" s="86">
        <v>1.77984084880637</v>
      </c>
      <c r="X69" s="87">
        <v>2.14854111405836</v>
      </c>
    </row>
    <row r="70" spans="1:24" s="113" customFormat="1" ht="12.75">
      <c r="A70" s="95" t="s">
        <v>123</v>
      </c>
      <c r="B70" s="96" t="s">
        <v>21</v>
      </c>
      <c r="C70" s="97">
        <v>27260</v>
      </c>
      <c r="D70" s="98" t="s">
        <v>85</v>
      </c>
      <c r="E70" s="99">
        <v>1</v>
      </c>
      <c r="F70" s="100">
        <v>497884</v>
      </c>
      <c r="G70" s="101">
        <v>159153</v>
      </c>
      <c r="H70" s="102">
        <v>0.319658796024777</v>
      </c>
      <c r="I70" s="103">
        <v>14.5576923076923</v>
      </c>
      <c r="J70" s="104">
        <v>17.5</v>
      </c>
      <c r="K70" s="105">
        <v>23.0769230769231</v>
      </c>
      <c r="L70" s="106">
        <v>30280</v>
      </c>
      <c r="M70" s="107">
        <v>36400</v>
      </c>
      <c r="N70" s="108">
        <v>48000</v>
      </c>
      <c r="O70" s="103">
        <v>13.6741251828432</v>
      </c>
      <c r="P70" s="107">
        <v>18960</v>
      </c>
      <c r="Q70" s="104">
        <f t="shared" si="1"/>
        <v>9.115384615384617</v>
      </c>
      <c r="R70" s="105">
        <v>7.79</v>
      </c>
      <c r="S70" s="109">
        <v>60.6299990125407</v>
      </c>
      <c r="T70" s="109">
        <v>74.7506665350054</v>
      </c>
      <c r="U70" s="109">
        <v>89.8587933247753</v>
      </c>
      <c r="V70" s="110">
        <v>1.51574997531352</v>
      </c>
      <c r="W70" s="111">
        <v>1.86876666337514</v>
      </c>
      <c r="X70" s="112">
        <v>2.24646983311938</v>
      </c>
    </row>
    <row r="71" spans="1:24" s="141" customFormat="1" ht="12.75">
      <c r="A71" s="124" t="s">
        <v>124</v>
      </c>
      <c r="B71" s="125" t="s">
        <v>69</v>
      </c>
      <c r="C71" s="126">
        <v>28140</v>
      </c>
      <c r="D71" s="127" t="s">
        <v>77</v>
      </c>
      <c r="E71" s="128">
        <v>2</v>
      </c>
      <c r="F71" s="129">
        <v>776111</v>
      </c>
      <c r="G71" s="129">
        <v>247468</v>
      </c>
      <c r="H71" s="130">
        <v>0.31885645223428094</v>
      </c>
      <c r="I71" s="131">
        <v>12.1538461538462</v>
      </c>
      <c r="J71" s="132">
        <v>15.0576923076923</v>
      </c>
      <c r="K71" s="133">
        <v>20.6346153846154</v>
      </c>
      <c r="L71" s="134">
        <v>25280</v>
      </c>
      <c r="M71" s="135">
        <v>31320</v>
      </c>
      <c r="N71" s="136">
        <v>42920</v>
      </c>
      <c r="O71" s="131">
        <v>13.09697074756586</v>
      </c>
      <c r="P71" s="135">
        <v>21360</v>
      </c>
      <c r="Q71" s="132">
        <v>10.26923076923077</v>
      </c>
      <c r="R71" s="133">
        <v>7.25</v>
      </c>
      <c r="S71" s="137">
        <v>52.0954907161804</v>
      </c>
      <c r="T71" s="137">
        <v>67.0557029177719</v>
      </c>
      <c r="U71" s="137">
        <v>83.0769230769231</v>
      </c>
      <c r="V71" s="138">
        <v>1.30238726790451</v>
      </c>
      <c r="W71" s="139">
        <v>1.6763925729443</v>
      </c>
      <c r="X71" s="140">
        <v>2.07692307692308</v>
      </c>
    </row>
    <row r="72" spans="1:24" ht="12.75">
      <c r="A72" s="17" t="s">
        <v>125</v>
      </c>
      <c r="B72" s="53" t="s">
        <v>47</v>
      </c>
      <c r="C72" s="18">
        <v>28940</v>
      </c>
      <c r="D72" s="19" t="s">
        <v>85</v>
      </c>
      <c r="E72" s="52">
        <v>3</v>
      </c>
      <c r="F72" s="75">
        <v>286362</v>
      </c>
      <c r="G72" s="76">
        <v>87197</v>
      </c>
      <c r="H72" s="77">
        <v>0.304499200312891</v>
      </c>
      <c r="I72" s="78">
        <v>11.5576923076923</v>
      </c>
      <c r="J72" s="79">
        <v>14.25</v>
      </c>
      <c r="K72" s="80">
        <v>19.0384615384615</v>
      </c>
      <c r="L72" s="81">
        <v>24040</v>
      </c>
      <c r="M72" s="82">
        <v>29640</v>
      </c>
      <c r="N72" s="83">
        <v>39600</v>
      </c>
      <c r="O72" s="78">
        <v>11.5210021499508</v>
      </c>
      <c r="P72" s="82">
        <v>18210</v>
      </c>
      <c r="Q72" s="79">
        <f aca="true" t="shared" si="2" ref="Q72:Q81">P72/52/40</f>
        <v>8.754807692307692</v>
      </c>
      <c r="R72" s="80">
        <v>7.25</v>
      </c>
      <c r="S72" s="84">
        <v>49.973474801061</v>
      </c>
      <c r="T72" s="84">
        <v>63.7665782493369</v>
      </c>
      <c r="U72" s="84">
        <v>78.6206896551724</v>
      </c>
      <c r="V72" s="85">
        <v>1.24933687002653</v>
      </c>
      <c r="W72" s="86">
        <v>1.59416445623342</v>
      </c>
      <c r="X72" s="87">
        <v>1.96551724137931</v>
      </c>
    </row>
    <row r="73" spans="1:24" ht="12.75">
      <c r="A73" s="17" t="s">
        <v>126</v>
      </c>
      <c r="B73" s="53" t="s">
        <v>21</v>
      </c>
      <c r="C73" s="18">
        <v>29460</v>
      </c>
      <c r="D73" s="19" t="s">
        <v>85</v>
      </c>
      <c r="E73" s="52">
        <v>1</v>
      </c>
      <c r="F73" s="75">
        <v>221975</v>
      </c>
      <c r="G73" s="76">
        <v>62802</v>
      </c>
      <c r="H73" s="77">
        <v>0.282923752674851</v>
      </c>
      <c r="I73" s="78">
        <v>11.9038461538462</v>
      </c>
      <c r="J73" s="79">
        <v>15.4038461538462</v>
      </c>
      <c r="K73" s="80">
        <v>20.8846153846154</v>
      </c>
      <c r="L73" s="81">
        <v>24760</v>
      </c>
      <c r="M73" s="82">
        <v>32040</v>
      </c>
      <c r="N73" s="83">
        <v>43440</v>
      </c>
      <c r="O73" s="78">
        <v>12.2265028360901</v>
      </c>
      <c r="P73" s="82">
        <v>15300</v>
      </c>
      <c r="Q73" s="79">
        <f t="shared" si="2"/>
        <v>7.355769230769231</v>
      </c>
      <c r="R73" s="80">
        <v>7.79</v>
      </c>
      <c r="S73" s="84">
        <v>60.7287449392713</v>
      </c>
      <c r="T73" s="84">
        <v>61.1237286461933</v>
      </c>
      <c r="U73" s="84">
        <v>79.0954873111484</v>
      </c>
      <c r="V73" s="85">
        <v>1.51821862348178</v>
      </c>
      <c r="W73" s="86">
        <v>1.52809321615483</v>
      </c>
      <c r="X73" s="87">
        <v>1.97738718277871</v>
      </c>
    </row>
    <row r="74" spans="1:24" ht="12.75">
      <c r="A74" s="17" t="s">
        <v>127</v>
      </c>
      <c r="B74" s="53" t="s">
        <v>44</v>
      </c>
      <c r="C74" s="18">
        <v>29540</v>
      </c>
      <c r="D74" s="19" t="s">
        <v>79</v>
      </c>
      <c r="E74" s="52">
        <v>3</v>
      </c>
      <c r="F74" s="75">
        <v>192681</v>
      </c>
      <c r="G74" s="76">
        <v>57615</v>
      </c>
      <c r="H74" s="77">
        <v>0.299017547137497</v>
      </c>
      <c r="I74" s="78">
        <v>13.25</v>
      </c>
      <c r="J74" s="79">
        <v>16.9423076923077</v>
      </c>
      <c r="K74" s="80">
        <v>21.8269230769231</v>
      </c>
      <c r="L74" s="81">
        <v>27560</v>
      </c>
      <c r="M74" s="82">
        <v>35240</v>
      </c>
      <c r="N74" s="83">
        <v>45400</v>
      </c>
      <c r="O74" s="78">
        <v>11.7175680670991</v>
      </c>
      <c r="P74" s="82">
        <v>19680</v>
      </c>
      <c r="Q74" s="79">
        <f t="shared" si="2"/>
        <v>9.461538461538462</v>
      </c>
      <c r="R74" s="80">
        <v>7.25</v>
      </c>
      <c r="S74" s="84">
        <v>64.1909814323607</v>
      </c>
      <c r="T74" s="84">
        <v>73.1034482758621</v>
      </c>
      <c r="U74" s="84">
        <v>93.474801061008</v>
      </c>
      <c r="V74" s="85">
        <v>1.60477453580902</v>
      </c>
      <c r="W74" s="86">
        <v>1.82758620689655</v>
      </c>
      <c r="X74" s="87">
        <v>2.3368700265252</v>
      </c>
    </row>
    <row r="75" spans="1:24" ht="12.75">
      <c r="A75" s="17" t="s">
        <v>128</v>
      </c>
      <c r="B75" s="53" t="s">
        <v>33</v>
      </c>
      <c r="C75" s="18">
        <v>29620</v>
      </c>
      <c r="D75" s="19" t="s">
        <v>77</v>
      </c>
      <c r="E75" s="52">
        <v>1</v>
      </c>
      <c r="F75" s="75">
        <v>180136</v>
      </c>
      <c r="G75" s="76">
        <v>59025</v>
      </c>
      <c r="H75" s="77">
        <v>0.327669094461962</v>
      </c>
      <c r="I75" s="78">
        <v>12.3269230769231</v>
      </c>
      <c r="J75" s="79">
        <v>15.3269230769231</v>
      </c>
      <c r="K75" s="80">
        <v>20.3846153846154</v>
      </c>
      <c r="L75" s="81">
        <v>25640</v>
      </c>
      <c r="M75" s="82">
        <v>31880</v>
      </c>
      <c r="N75" s="83">
        <v>42400</v>
      </c>
      <c r="O75" s="78">
        <v>10.1515305732016</v>
      </c>
      <c r="P75" s="82">
        <v>19800</v>
      </c>
      <c r="Q75" s="79">
        <f t="shared" si="2"/>
        <v>9.51923076923077</v>
      </c>
      <c r="R75" s="80">
        <v>7.4</v>
      </c>
      <c r="S75" s="84">
        <v>52.2869022869023</v>
      </c>
      <c r="T75" s="84">
        <v>66.6320166320166</v>
      </c>
      <c r="U75" s="84">
        <v>82.8482328482329</v>
      </c>
      <c r="V75" s="85">
        <v>1.30717255717256</v>
      </c>
      <c r="W75" s="86">
        <v>1.66580041580042</v>
      </c>
      <c r="X75" s="87">
        <v>2.07120582120582</v>
      </c>
    </row>
    <row r="76" spans="1:24" ht="12.75">
      <c r="A76" s="17" t="s">
        <v>129</v>
      </c>
      <c r="B76" s="53" t="s">
        <v>36</v>
      </c>
      <c r="C76" s="18">
        <v>29820</v>
      </c>
      <c r="D76" s="19" t="s">
        <v>81</v>
      </c>
      <c r="E76" s="52">
        <v>4</v>
      </c>
      <c r="F76" s="75">
        <v>701836</v>
      </c>
      <c r="G76" s="76">
        <v>301799</v>
      </c>
      <c r="H76" s="77">
        <v>0.430013564422458</v>
      </c>
      <c r="I76" s="78">
        <v>16.6153846153846</v>
      </c>
      <c r="J76" s="79">
        <v>20.4615384615385</v>
      </c>
      <c r="K76" s="80">
        <v>30.1538461538462</v>
      </c>
      <c r="L76" s="81">
        <v>34560</v>
      </c>
      <c r="M76" s="82">
        <v>42560</v>
      </c>
      <c r="N76" s="83">
        <v>62720</v>
      </c>
      <c r="O76" s="78">
        <v>14.6343183782974</v>
      </c>
      <c r="P76" s="82">
        <v>18930</v>
      </c>
      <c r="Q76" s="79">
        <f t="shared" si="2"/>
        <v>9.100961538461538</v>
      </c>
      <c r="R76" s="80">
        <v>8.25</v>
      </c>
      <c r="S76" s="84">
        <v>64.4289044289044</v>
      </c>
      <c r="T76" s="84">
        <v>80.5594405594406</v>
      </c>
      <c r="U76" s="84">
        <v>99.2074592074592</v>
      </c>
      <c r="V76" s="85">
        <v>1.61072261072261</v>
      </c>
      <c r="W76" s="86">
        <v>2.01398601398601</v>
      </c>
      <c r="X76" s="87">
        <v>2.48018648018648</v>
      </c>
    </row>
    <row r="77" spans="1:24" ht="12.75">
      <c r="A77" s="17" t="s">
        <v>130</v>
      </c>
      <c r="B77" s="53" t="s">
        <v>16</v>
      </c>
      <c r="C77" s="18">
        <v>30780</v>
      </c>
      <c r="D77" s="19" t="s">
        <v>85</v>
      </c>
      <c r="E77" s="52">
        <v>2</v>
      </c>
      <c r="F77" s="75">
        <v>264698</v>
      </c>
      <c r="G77" s="76">
        <v>91317</v>
      </c>
      <c r="H77" s="77">
        <v>0.344985606238052</v>
      </c>
      <c r="I77" s="78">
        <v>11.9230769230769</v>
      </c>
      <c r="J77" s="79">
        <v>14.3269230769231</v>
      </c>
      <c r="K77" s="80">
        <v>20.0192307692308</v>
      </c>
      <c r="L77" s="81">
        <v>24800</v>
      </c>
      <c r="M77" s="82">
        <v>29800</v>
      </c>
      <c r="N77" s="83">
        <v>41640</v>
      </c>
      <c r="O77" s="78">
        <v>11.62844353101</v>
      </c>
      <c r="P77" s="82">
        <v>18630</v>
      </c>
      <c r="Q77" s="79">
        <f t="shared" si="2"/>
        <v>8.95673076923077</v>
      </c>
      <c r="R77" s="80">
        <v>7.25</v>
      </c>
      <c r="S77" s="84">
        <v>56.9761273209549</v>
      </c>
      <c r="T77" s="84">
        <v>65.7824933687003</v>
      </c>
      <c r="U77" s="84">
        <v>79.0450928381963</v>
      </c>
      <c r="V77" s="85">
        <v>1.42440318302387</v>
      </c>
      <c r="W77" s="86">
        <v>1.64456233421751</v>
      </c>
      <c r="X77" s="87">
        <v>1.97612732095491</v>
      </c>
    </row>
    <row r="78" spans="1:24" ht="12.75">
      <c r="A78" s="17" t="s">
        <v>131</v>
      </c>
      <c r="B78" s="53" t="s">
        <v>17</v>
      </c>
      <c r="C78" s="18">
        <v>31100</v>
      </c>
      <c r="D78" s="19" t="s">
        <v>81</v>
      </c>
      <c r="E78" s="52">
        <v>1</v>
      </c>
      <c r="F78" s="75">
        <v>3218518</v>
      </c>
      <c r="G78" s="76">
        <v>1678964</v>
      </c>
      <c r="H78" s="77">
        <v>0.521657483351033</v>
      </c>
      <c r="I78" s="78">
        <v>21.1730769230769</v>
      </c>
      <c r="J78" s="79">
        <v>27.3269230769231</v>
      </c>
      <c r="K78" s="80">
        <v>36.9423076923077</v>
      </c>
      <c r="L78" s="81">
        <v>44040</v>
      </c>
      <c r="M78" s="82">
        <v>56840</v>
      </c>
      <c r="N78" s="83">
        <v>76840</v>
      </c>
      <c r="O78" s="78">
        <v>18.3170975474218</v>
      </c>
      <c r="P78" s="82">
        <v>18570</v>
      </c>
      <c r="Q78" s="79">
        <f t="shared" si="2"/>
        <v>8.927884615384617</v>
      </c>
      <c r="R78" s="80">
        <v>8</v>
      </c>
      <c r="S78" s="84">
        <v>87.5961538461538</v>
      </c>
      <c r="T78" s="84">
        <v>105.865384615385</v>
      </c>
      <c r="U78" s="84">
        <v>136.634615384615</v>
      </c>
      <c r="V78" s="85">
        <v>2.18990384615385</v>
      </c>
      <c r="W78" s="86">
        <v>2.64663461538462</v>
      </c>
      <c r="X78" s="87">
        <v>3.41586538461538</v>
      </c>
    </row>
    <row r="79" spans="1:24" ht="12.75">
      <c r="A79" s="17" t="s">
        <v>132</v>
      </c>
      <c r="B79" s="53" t="s">
        <v>61</v>
      </c>
      <c r="C79" s="18">
        <v>31140</v>
      </c>
      <c r="D79" s="19" t="s">
        <v>85</v>
      </c>
      <c r="E79" s="52">
        <v>3</v>
      </c>
      <c r="F79" s="75">
        <v>450624</v>
      </c>
      <c r="G79" s="76">
        <v>141422</v>
      </c>
      <c r="H79" s="77">
        <v>0.31383592529470244</v>
      </c>
      <c r="I79" s="78">
        <v>11.3076923076923</v>
      </c>
      <c r="J79" s="79">
        <v>14.0576923076923</v>
      </c>
      <c r="K79" s="80">
        <v>19.4615384615385</v>
      </c>
      <c r="L79" s="81">
        <v>23520</v>
      </c>
      <c r="M79" s="82">
        <v>29240</v>
      </c>
      <c r="N79" s="83">
        <v>40480</v>
      </c>
      <c r="O79" s="78">
        <v>11.789690338357687</v>
      </c>
      <c r="P79" s="82">
        <v>18120</v>
      </c>
      <c r="Q79" s="79">
        <v>8.711538461538462</v>
      </c>
      <c r="R79" s="80">
        <v>7.25</v>
      </c>
      <c r="S79" s="84">
        <v>53.368700265252</v>
      </c>
      <c r="T79" s="84">
        <v>62.3872679045093</v>
      </c>
      <c r="U79" s="84">
        <v>77.5596816976127</v>
      </c>
      <c r="V79" s="85">
        <v>1.3342175066313</v>
      </c>
      <c r="W79" s="86">
        <v>1.55968169761273</v>
      </c>
      <c r="X79" s="87">
        <v>1.93899204244032</v>
      </c>
    </row>
    <row r="80" spans="1:24" ht="12.75">
      <c r="A80" s="17" t="s">
        <v>133</v>
      </c>
      <c r="B80" s="53" t="s">
        <v>52</v>
      </c>
      <c r="C80" s="18">
        <v>31540</v>
      </c>
      <c r="D80" s="19" t="s">
        <v>77</v>
      </c>
      <c r="E80" s="52">
        <v>2</v>
      </c>
      <c r="F80" s="75">
        <v>199767</v>
      </c>
      <c r="G80" s="76">
        <v>77588</v>
      </c>
      <c r="H80" s="77">
        <v>0.38839247723598</v>
      </c>
      <c r="I80" s="78">
        <v>14.1153846153846</v>
      </c>
      <c r="J80" s="79">
        <v>17.0961538461538</v>
      </c>
      <c r="K80" s="80">
        <v>23.5769230769231</v>
      </c>
      <c r="L80" s="81">
        <v>29360</v>
      </c>
      <c r="M80" s="82">
        <v>35560</v>
      </c>
      <c r="N80" s="83">
        <v>49040</v>
      </c>
      <c r="O80" s="78">
        <v>11.995218959865</v>
      </c>
      <c r="P80" s="82">
        <v>24270</v>
      </c>
      <c r="Q80" s="79">
        <f t="shared" si="2"/>
        <v>11.66826923076923</v>
      </c>
      <c r="R80" s="80">
        <v>7.25</v>
      </c>
      <c r="S80" s="84">
        <v>65.1458885941645</v>
      </c>
      <c r="T80" s="84">
        <v>77.8779840848806</v>
      </c>
      <c r="U80" s="84">
        <v>94.3236074270557</v>
      </c>
      <c r="V80" s="85">
        <v>1.62864721485411</v>
      </c>
      <c r="W80" s="86">
        <v>1.94694960212202</v>
      </c>
      <c r="X80" s="87">
        <v>2.35809018567639</v>
      </c>
    </row>
    <row r="81" spans="1:24" ht="12.75">
      <c r="A81" s="17" t="s">
        <v>134</v>
      </c>
      <c r="B81" s="53" t="s">
        <v>48</v>
      </c>
      <c r="C81" s="18">
        <v>32580</v>
      </c>
      <c r="D81" s="19" t="s">
        <v>85</v>
      </c>
      <c r="E81" s="52">
        <v>2</v>
      </c>
      <c r="F81" s="75">
        <v>209796</v>
      </c>
      <c r="G81" s="76">
        <v>62690</v>
      </c>
      <c r="H81" s="77">
        <v>0.298814086064558</v>
      </c>
      <c r="I81" s="78">
        <v>9.63461538461538</v>
      </c>
      <c r="J81" s="79">
        <v>12.5384615384615</v>
      </c>
      <c r="K81" s="80">
        <v>15.6153846153846</v>
      </c>
      <c r="L81" s="81">
        <v>20040</v>
      </c>
      <c r="M81" s="82">
        <v>26080</v>
      </c>
      <c r="N81" s="83">
        <v>32480</v>
      </c>
      <c r="O81" s="78">
        <v>7.77267474125343</v>
      </c>
      <c r="P81" s="82">
        <v>11550</v>
      </c>
      <c r="Q81" s="79">
        <f t="shared" si="2"/>
        <v>5.552884615384615</v>
      </c>
      <c r="R81" s="80">
        <v>7.25</v>
      </c>
      <c r="S81" s="84">
        <v>46.790450928382</v>
      </c>
      <c r="T81" s="84">
        <v>53.1564986737401</v>
      </c>
      <c r="U81" s="84">
        <v>69.1777188328912</v>
      </c>
      <c r="V81" s="85">
        <v>1.16976127320955</v>
      </c>
      <c r="W81" s="86">
        <v>1.3289124668435</v>
      </c>
      <c r="X81" s="87">
        <v>1.72944297082228</v>
      </c>
    </row>
    <row r="82" spans="1:24" ht="12.75">
      <c r="A82" s="17" t="s">
        <v>70</v>
      </c>
      <c r="B82" s="53" t="s">
        <v>71</v>
      </c>
      <c r="C82" s="18">
        <v>32820</v>
      </c>
      <c r="D82" s="19" t="s">
        <v>85</v>
      </c>
      <c r="E82" s="52">
        <v>3</v>
      </c>
      <c r="F82" s="75">
        <v>451195</v>
      </c>
      <c r="G82" s="75">
        <v>162692</v>
      </c>
      <c r="H82" s="77">
        <v>0.36058023692638436</v>
      </c>
      <c r="I82" s="78">
        <v>12.4615384615385</v>
      </c>
      <c r="J82" s="79">
        <v>14.7692307692308</v>
      </c>
      <c r="K82" s="80">
        <v>20.1730769230769</v>
      </c>
      <c r="L82" s="81">
        <v>25920</v>
      </c>
      <c r="M82" s="82">
        <v>30720</v>
      </c>
      <c r="N82" s="83">
        <v>41960</v>
      </c>
      <c r="O82" s="90">
        <v>13.281828660445317</v>
      </c>
      <c r="P82" s="82">
        <v>17400</v>
      </c>
      <c r="Q82" s="79">
        <v>8.365384615384617</v>
      </c>
      <c r="R82" s="80">
        <v>7.25</v>
      </c>
      <c r="S82" s="84">
        <v>60.159151193634</v>
      </c>
      <c r="T82" s="84">
        <v>68.7533156498674</v>
      </c>
      <c r="U82" s="84">
        <v>81.4854111405836</v>
      </c>
      <c r="V82" s="85">
        <v>1.50397877984085</v>
      </c>
      <c r="W82" s="86">
        <v>1.71883289124668</v>
      </c>
      <c r="X82" s="87">
        <v>2.03713527851459</v>
      </c>
    </row>
    <row r="83" spans="1:24" ht="12.75">
      <c r="A83" s="17" t="s">
        <v>135</v>
      </c>
      <c r="B83" s="53"/>
      <c r="C83" s="18"/>
      <c r="D83" s="19" t="s">
        <v>85</v>
      </c>
      <c r="E83" s="50">
        <v>1</v>
      </c>
      <c r="F83" s="65"/>
      <c r="G83" s="66"/>
      <c r="H83" s="67"/>
      <c r="I83" s="68"/>
      <c r="J83" s="69"/>
      <c r="K83" s="70"/>
      <c r="L83" s="72"/>
      <c r="M83" s="73"/>
      <c r="N83" s="74"/>
      <c r="O83" s="68"/>
      <c r="P83" s="73"/>
      <c r="Q83" s="69"/>
      <c r="R83" s="70"/>
      <c r="V83" s="62"/>
      <c r="W83" s="63"/>
      <c r="X83" s="64"/>
    </row>
    <row r="84" spans="1:24" ht="12.75">
      <c r="A84" s="20" t="s">
        <v>136</v>
      </c>
      <c r="B84" s="53" t="s">
        <v>21</v>
      </c>
      <c r="C84" s="18">
        <v>33100</v>
      </c>
      <c r="D84" s="19" t="s">
        <v>85</v>
      </c>
      <c r="E84" s="52">
        <v>1</v>
      </c>
      <c r="F84" s="75">
        <v>825337</v>
      </c>
      <c r="G84" s="76">
        <v>350001</v>
      </c>
      <c r="H84" s="77">
        <v>0.42407041002645</v>
      </c>
      <c r="I84" s="78">
        <v>16.8461538461538</v>
      </c>
      <c r="J84" s="79">
        <v>21.5769230769231</v>
      </c>
      <c r="K84" s="80">
        <v>29.5961538461538</v>
      </c>
      <c r="L84" s="81">
        <v>35040</v>
      </c>
      <c r="M84" s="82">
        <v>44880</v>
      </c>
      <c r="N84" s="83">
        <v>61560</v>
      </c>
      <c r="O84" s="78">
        <v>14.6885932226019</v>
      </c>
      <c r="P84" s="82">
        <v>14700</v>
      </c>
      <c r="Q84" s="79">
        <f>P84/52/40</f>
        <v>7.067307692307692</v>
      </c>
      <c r="R84" s="80">
        <v>7.79</v>
      </c>
      <c r="S84" s="84">
        <v>70.9983213192456</v>
      </c>
      <c r="T84" s="84">
        <v>86.5014318159376</v>
      </c>
      <c r="U84" s="84">
        <v>110.792929791646</v>
      </c>
      <c r="V84" s="85">
        <v>1.77495803298114</v>
      </c>
      <c r="W84" s="86">
        <v>2.16253579539844</v>
      </c>
      <c r="X84" s="87">
        <v>2.76982324479115</v>
      </c>
    </row>
    <row r="85" spans="1:24" ht="12.75">
      <c r="A85" s="20" t="s">
        <v>137</v>
      </c>
      <c r="B85" s="53" t="s">
        <v>21</v>
      </c>
      <c r="C85" s="18">
        <v>33100</v>
      </c>
      <c r="D85" s="19" t="s">
        <v>85</v>
      </c>
      <c r="E85" s="52">
        <v>1</v>
      </c>
      <c r="F85" s="75">
        <v>665037</v>
      </c>
      <c r="G85" s="76">
        <v>211618</v>
      </c>
      <c r="H85" s="77">
        <v>0.318204851760128</v>
      </c>
      <c r="I85" s="78">
        <v>18.7115384615385</v>
      </c>
      <c r="J85" s="79">
        <v>23.7692307692308</v>
      </c>
      <c r="K85" s="80">
        <v>33.9038461538462</v>
      </c>
      <c r="L85" s="81">
        <v>38920</v>
      </c>
      <c r="M85" s="82">
        <v>49440</v>
      </c>
      <c r="N85" s="83">
        <v>70520</v>
      </c>
      <c r="O85" s="78">
        <v>15.2364810846809</v>
      </c>
      <c r="P85" s="82">
        <v>18510</v>
      </c>
      <c r="Q85" s="79">
        <f>P85/52/40</f>
        <v>8.899038461538462</v>
      </c>
      <c r="R85" s="80">
        <v>7.79</v>
      </c>
      <c r="S85" s="84">
        <v>73.8619531944307</v>
      </c>
      <c r="T85" s="84">
        <v>96.0797867087983</v>
      </c>
      <c r="U85" s="84">
        <v>122.049965438926</v>
      </c>
      <c r="V85" s="85">
        <v>1.84654882986077</v>
      </c>
      <c r="W85" s="86">
        <v>2.40199466771996</v>
      </c>
      <c r="X85" s="87">
        <v>3.05124913597314</v>
      </c>
    </row>
    <row r="86" spans="1:24" ht="12.75">
      <c r="A86" s="17" t="s">
        <v>138</v>
      </c>
      <c r="B86" s="53" t="s">
        <v>52</v>
      </c>
      <c r="C86" s="18">
        <v>33340</v>
      </c>
      <c r="D86" s="19" t="s">
        <v>77</v>
      </c>
      <c r="E86" s="52">
        <v>3</v>
      </c>
      <c r="F86" s="75">
        <v>616639</v>
      </c>
      <c r="G86" s="76">
        <v>232518</v>
      </c>
      <c r="H86" s="77">
        <v>0.377073133551397</v>
      </c>
      <c r="I86" s="78">
        <v>12.6730769230769</v>
      </c>
      <c r="J86" s="79">
        <v>15.9230769230769</v>
      </c>
      <c r="K86" s="80">
        <v>20.3076923076923</v>
      </c>
      <c r="L86" s="81">
        <v>26360</v>
      </c>
      <c r="M86" s="82">
        <v>33120</v>
      </c>
      <c r="N86" s="83">
        <v>42240</v>
      </c>
      <c r="O86" s="78">
        <v>13.3030757241986</v>
      </c>
      <c r="P86" s="82">
        <v>21060</v>
      </c>
      <c r="Q86" s="79">
        <f>P86/52/40</f>
        <v>10.125</v>
      </c>
      <c r="R86" s="80">
        <v>7.25</v>
      </c>
      <c r="S86" s="84">
        <v>56.763925729443</v>
      </c>
      <c r="T86" s="84">
        <v>69.920424403183</v>
      </c>
      <c r="U86" s="84">
        <v>87.8514588859416</v>
      </c>
      <c r="V86" s="85">
        <v>1.41909814323607</v>
      </c>
      <c r="W86" s="86">
        <v>1.74801061007958</v>
      </c>
      <c r="X86" s="87">
        <v>2.19628647214854</v>
      </c>
    </row>
    <row r="87" spans="1:24" s="113" customFormat="1" ht="12.75">
      <c r="A87" s="113" t="s">
        <v>64</v>
      </c>
      <c r="B87" s="142" t="s">
        <v>65</v>
      </c>
      <c r="C87" s="143">
        <v>33460</v>
      </c>
      <c r="D87" s="144" t="s">
        <v>77</v>
      </c>
      <c r="E87" s="145">
        <v>4</v>
      </c>
      <c r="F87" s="100">
        <v>1271957</v>
      </c>
      <c r="G87" s="101">
        <v>355828</v>
      </c>
      <c r="H87" s="102">
        <v>0.279748450615862</v>
      </c>
      <c r="I87" s="103">
        <v>14.1538461538462</v>
      </c>
      <c r="J87" s="104">
        <v>17.6923076923077</v>
      </c>
      <c r="K87" s="105">
        <v>24.9230769230769</v>
      </c>
      <c r="L87" s="106">
        <v>29440</v>
      </c>
      <c r="M87" s="107">
        <v>36800</v>
      </c>
      <c r="N87" s="108">
        <v>51840</v>
      </c>
      <c r="O87" s="103">
        <v>13.81198260426443</v>
      </c>
      <c r="P87" s="107">
        <v>24690</v>
      </c>
      <c r="Q87" s="104">
        <v>11.870192307692308</v>
      </c>
      <c r="R87" s="105">
        <v>7.25</v>
      </c>
      <c r="S87" s="109">
        <v>62.8116710875332</v>
      </c>
      <c r="T87" s="109">
        <v>78.0901856763926</v>
      </c>
      <c r="U87" s="109">
        <v>97.6127320954907</v>
      </c>
      <c r="V87" s="110">
        <v>1.57029177718833</v>
      </c>
      <c r="W87" s="111">
        <v>1.95225464190981</v>
      </c>
      <c r="X87" s="112">
        <v>2.44031830238727</v>
      </c>
    </row>
    <row r="88" spans="1:24" ht="12.75">
      <c r="A88" s="17" t="s">
        <v>139</v>
      </c>
      <c r="B88" s="53" t="s">
        <v>17</v>
      </c>
      <c r="C88" s="18">
        <v>33700</v>
      </c>
      <c r="D88" s="19" t="s">
        <v>81</v>
      </c>
      <c r="E88" s="52">
        <v>1</v>
      </c>
      <c r="F88" s="75">
        <v>164933</v>
      </c>
      <c r="G88" s="76">
        <v>64707</v>
      </c>
      <c r="H88" s="77">
        <v>0.392322943255746</v>
      </c>
      <c r="I88" s="78">
        <v>14.1153846153846</v>
      </c>
      <c r="J88" s="79">
        <v>18.0961538461538</v>
      </c>
      <c r="K88" s="80">
        <v>26.6730769230769</v>
      </c>
      <c r="L88" s="81">
        <v>29360</v>
      </c>
      <c r="M88" s="82">
        <v>37640</v>
      </c>
      <c r="N88" s="83">
        <v>55480</v>
      </c>
      <c r="O88" s="78">
        <v>11.645334707239</v>
      </c>
      <c r="P88" s="82">
        <v>16980</v>
      </c>
      <c r="Q88" s="79">
        <f>P88/52/40</f>
        <v>8.163461538461538</v>
      </c>
      <c r="R88" s="80">
        <v>8</v>
      </c>
      <c r="S88" s="84">
        <v>57.1153846153846</v>
      </c>
      <c r="T88" s="84">
        <v>70.5769230769231</v>
      </c>
      <c r="U88" s="84">
        <v>90.4807692307692</v>
      </c>
      <c r="V88" s="85">
        <v>1.42788461538462</v>
      </c>
      <c r="W88" s="86">
        <v>1.76442307692308</v>
      </c>
      <c r="X88" s="87">
        <v>2.26201923076923</v>
      </c>
    </row>
    <row r="89" spans="1:24" ht="12.75">
      <c r="A89" s="17" t="s">
        <v>140</v>
      </c>
      <c r="B89" s="53" t="s">
        <v>47</v>
      </c>
      <c r="C89" s="18">
        <v>34980</v>
      </c>
      <c r="D89" s="19" t="s">
        <v>85</v>
      </c>
      <c r="E89" s="52">
        <v>3</v>
      </c>
      <c r="F89" s="75">
        <v>579951</v>
      </c>
      <c r="G89" s="76">
        <v>189733</v>
      </c>
      <c r="H89" s="77">
        <v>0.327153500899214</v>
      </c>
      <c r="I89" s="78">
        <v>13.1538461538462</v>
      </c>
      <c r="J89" s="79">
        <v>15.75</v>
      </c>
      <c r="K89" s="80">
        <v>20.9423076923077</v>
      </c>
      <c r="L89" s="81">
        <v>27360</v>
      </c>
      <c r="M89" s="82">
        <v>32760</v>
      </c>
      <c r="N89" s="83">
        <v>43560</v>
      </c>
      <c r="O89" s="78">
        <v>14.2075836354071</v>
      </c>
      <c r="P89" s="82">
        <v>18690</v>
      </c>
      <c r="Q89" s="79">
        <f>P89/52/40</f>
        <v>8.985576923076923</v>
      </c>
      <c r="R89" s="80">
        <v>7.25</v>
      </c>
      <c r="S89" s="84">
        <v>62.9177718832891</v>
      </c>
      <c r="T89" s="84">
        <v>72.5729442970822</v>
      </c>
      <c r="U89" s="84">
        <v>86.8965517241379</v>
      </c>
      <c r="V89" s="85">
        <v>1.57294429708223</v>
      </c>
      <c r="W89" s="86">
        <v>1.81432360742706</v>
      </c>
      <c r="X89" s="87">
        <v>2.17241379310345</v>
      </c>
    </row>
    <row r="90" spans="1:24" ht="12.75">
      <c r="A90" s="17" t="s">
        <v>141</v>
      </c>
      <c r="B90" s="53" t="s">
        <v>19</v>
      </c>
      <c r="C90" s="18">
        <v>35300</v>
      </c>
      <c r="D90" s="19" t="s">
        <v>79</v>
      </c>
      <c r="E90" s="52">
        <v>4</v>
      </c>
      <c r="F90" s="75">
        <v>208836</v>
      </c>
      <c r="G90" s="76">
        <v>76848</v>
      </c>
      <c r="H90" s="77">
        <v>0.3679825317474</v>
      </c>
      <c r="I90" s="78">
        <v>20.2884615384615</v>
      </c>
      <c r="J90" s="79">
        <v>25.3076923076923</v>
      </c>
      <c r="K90" s="80">
        <v>31.5192307692308</v>
      </c>
      <c r="L90" s="81">
        <v>42200</v>
      </c>
      <c r="M90" s="82">
        <v>52640</v>
      </c>
      <c r="N90" s="83">
        <v>65560</v>
      </c>
      <c r="O90" s="78">
        <v>12.5595357323589</v>
      </c>
      <c r="P90" s="82">
        <v>24150</v>
      </c>
      <c r="Q90" s="79">
        <f>P90/52/40</f>
        <v>11.610576923076923</v>
      </c>
      <c r="R90" s="80">
        <v>8.25</v>
      </c>
      <c r="S90" s="84">
        <v>81.4918414918415</v>
      </c>
      <c r="T90" s="84">
        <v>98.3682983682984</v>
      </c>
      <c r="U90" s="84">
        <v>122.703962703963</v>
      </c>
      <c r="V90" s="85">
        <v>2.03729603729604</v>
      </c>
      <c r="W90" s="86">
        <v>2.45920745920746</v>
      </c>
      <c r="X90" s="87">
        <v>3.06759906759907</v>
      </c>
    </row>
    <row r="91" spans="1:24" ht="12.75">
      <c r="A91" s="17" t="s">
        <v>142</v>
      </c>
      <c r="B91" s="53" t="s">
        <v>29</v>
      </c>
      <c r="C91" s="18">
        <v>35380</v>
      </c>
      <c r="D91" s="19" t="s">
        <v>85</v>
      </c>
      <c r="E91" s="52">
        <v>2</v>
      </c>
      <c r="F91" s="75">
        <v>440908</v>
      </c>
      <c r="G91" s="76">
        <v>159745</v>
      </c>
      <c r="H91" s="77">
        <v>0.362309143857676</v>
      </c>
      <c r="I91" s="78">
        <v>14.5192307692308</v>
      </c>
      <c r="J91" s="79">
        <v>17.9807692307692</v>
      </c>
      <c r="K91" s="80">
        <v>22.5576923076923</v>
      </c>
      <c r="L91" s="81">
        <v>30200</v>
      </c>
      <c r="M91" s="82">
        <v>37400</v>
      </c>
      <c r="N91" s="83">
        <v>46920</v>
      </c>
      <c r="O91" s="78">
        <v>14.7622898729668</v>
      </c>
      <c r="P91" s="82">
        <v>18090</v>
      </c>
      <c r="Q91" s="79">
        <v>8.697115384615383</v>
      </c>
      <c r="R91" s="80">
        <v>7.25</v>
      </c>
      <c r="S91" s="84">
        <v>67.5862068965517</v>
      </c>
      <c r="T91" s="84">
        <v>80.106100795756</v>
      </c>
      <c r="U91" s="84">
        <v>99.2042440318302</v>
      </c>
      <c r="V91" s="85">
        <v>1.68965517241379</v>
      </c>
      <c r="W91" s="86">
        <v>2.0026525198939</v>
      </c>
      <c r="X91" s="87">
        <v>2.48010610079576</v>
      </c>
    </row>
    <row r="92" spans="1:24" ht="12.75">
      <c r="A92" s="17" t="s">
        <v>143</v>
      </c>
      <c r="B92" s="53" t="s">
        <v>39</v>
      </c>
      <c r="C92" s="18">
        <v>35620</v>
      </c>
      <c r="D92" s="19" t="s">
        <v>79</v>
      </c>
      <c r="E92" s="52">
        <v>4</v>
      </c>
      <c r="F92" s="75">
        <v>3183082</v>
      </c>
      <c r="G92" s="76">
        <v>2091080</v>
      </c>
      <c r="H92" s="77">
        <v>0.656935636593716</v>
      </c>
      <c r="I92" s="78">
        <v>23.9038461538462</v>
      </c>
      <c r="J92" s="79">
        <v>28.3461538461539</v>
      </c>
      <c r="K92" s="80">
        <v>36.4423076923077</v>
      </c>
      <c r="L92" s="81">
        <v>49720</v>
      </c>
      <c r="M92" s="82">
        <v>58960</v>
      </c>
      <c r="N92" s="83">
        <v>75800</v>
      </c>
      <c r="O92" s="78">
        <v>32.478542081974</v>
      </c>
      <c r="P92" s="82">
        <v>19292.0440378225</v>
      </c>
      <c r="Q92" s="79">
        <f>P92/52/40</f>
        <v>9.275021172030048</v>
      </c>
      <c r="R92" s="80">
        <v>7.25</v>
      </c>
      <c r="S92" s="84">
        <v>126.366047745358</v>
      </c>
      <c r="T92" s="84">
        <v>131.883289124668</v>
      </c>
      <c r="U92" s="84">
        <v>156.392572944297</v>
      </c>
      <c r="V92" s="85">
        <v>3.15915119363395</v>
      </c>
      <c r="W92" s="86">
        <v>3.29708222811671</v>
      </c>
      <c r="X92" s="87">
        <v>3.90981432360743</v>
      </c>
    </row>
    <row r="93" spans="1:24" ht="12.75">
      <c r="A93" s="17" t="s">
        <v>144</v>
      </c>
      <c r="B93" s="53" t="s">
        <v>42</v>
      </c>
      <c r="C93" s="18">
        <v>36420</v>
      </c>
      <c r="D93" s="19" t="s">
        <v>85</v>
      </c>
      <c r="E93" s="52">
        <v>2</v>
      </c>
      <c r="F93" s="75">
        <v>443717</v>
      </c>
      <c r="G93" s="76">
        <v>154300</v>
      </c>
      <c r="H93" s="77">
        <v>0.347744170270691</v>
      </c>
      <c r="I93" s="78">
        <v>11.2307692307692</v>
      </c>
      <c r="J93" s="79">
        <v>14.3846153846154</v>
      </c>
      <c r="K93" s="80">
        <v>19.6923076923077</v>
      </c>
      <c r="L93" s="81">
        <v>23360</v>
      </c>
      <c r="M93" s="82">
        <v>29920</v>
      </c>
      <c r="N93" s="83">
        <v>40960</v>
      </c>
      <c r="O93" s="78">
        <v>12.4781126845769</v>
      </c>
      <c r="P93" s="82">
        <v>18000</v>
      </c>
      <c r="Q93" s="79">
        <f>P93/52/40</f>
        <v>8.653846153846153</v>
      </c>
      <c r="R93" s="80">
        <v>7.25</v>
      </c>
      <c r="S93" s="84">
        <v>53.368700265252</v>
      </c>
      <c r="T93" s="84">
        <v>61.9628647214854</v>
      </c>
      <c r="U93" s="84">
        <v>79.3633952254642</v>
      </c>
      <c r="V93" s="85">
        <v>1.3342175066313</v>
      </c>
      <c r="W93" s="86">
        <v>1.54907161803714</v>
      </c>
      <c r="X93" s="87">
        <v>1.9840848806366</v>
      </c>
    </row>
    <row r="94" spans="1:24" s="113" customFormat="1" ht="12.75">
      <c r="A94" s="95" t="s">
        <v>73</v>
      </c>
      <c r="B94" s="96" t="s">
        <v>72</v>
      </c>
      <c r="C94" s="97">
        <v>36540</v>
      </c>
      <c r="D94" s="98" t="s">
        <v>77</v>
      </c>
      <c r="E94" s="99">
        <v>2</v>
      </c>
      <c r="F94" s="100">
        <v>322512</v>
      </c>
      <c r="G94" s="101">
        <v>104088</v>
      </c>
      <c r="H94" s="102">
        <v>0.3227414793868135</v>
      </c>
      <c r="I94" s="103">
        <v>12.6730769230769</v>
      </c>
      <c r="J94" s="104">
        <v>15.9230769230769</v>
      </c>
      <c r="K94" s="105">
        <v>21.3461538461538</v>
      </c>
      <c r="L94" s="106">
        <v>26360</v>
      </c>
      <c r="M94" s="107">
        <v>33120</v>
      </c>
      <c r="N94" s="108">
        <v>44400</v>
      </c>
      <c r="O94" s="103">
        <v>11.202973056001797</v>
      </c>
      <c r="P94" s="107">
        <v>21810</v>
      </c>
      <c r="Q94" s="104">
        <v>10.485576923076923</v>
      </c>
      <c r="R94" s="105">
        <v>7.25</v>
      </c>
      <c r="S94" s="109">
        <v>52.3076923076923</v>
      </c>
      <c r="T94" s="109">
        <v>69.920424403183</v>
      </c>
      <c r="U94" s="109">
        <v>87.8514588859416</v>
      </c>
      <c r="V94" s="110">
        <v>1.30769230769231</v>
      </c>
      <c r="W94" s="111">
        <v>1.74801061007958</v>
      </c>
      <c r="X94" s="112">
        <v>2.19628647214854</v>
      </c>
    </row>
    <row r="95" spans="1:24" ht="12.75">
      <c r="A95" s="17" t="s">
        <v>145</v>
      </c>
      <c r="B95" s="53" t="s">
        <v>21</v>
      </c>
      <c r="C95" s="18">
        <v>36740</v>
      </c>
      <c r="D95" s="19" t="s">
        <v>85</v>
      </c>
      <c r="E95" s="52">
        <v>4</v>
      </c>
      <c r="F95" s="75">
        <v>770401</v>
      </c>
      <c r="G95" s="76">
        <v>267282</v>
      </c>
      <c r="H95" s="77">
        <v>0.346938802000517</v>
      </c>
      <c r="I95" s="78">
        <v>15.8653846153846</v>
      </c>
      <c r="J95" s="79">
        <v>18.9038461538462</v>
      </c>
      <c r="K95" s="80">
        <v>25.2115384615385</v>
      </c>
      <c r="L95" s="81">
        <v>33000</v>
      </c>
      <c r="M95" s="82">
        <v>39320</v>
      </c>
      <c r="N95" s="83">
        <v>52440</v>
      </c>
      <c r="O95" s="78">
        <v>13.2192403279714</v>
      </c>
      <c r="P95" s="82">
        <v>17550</v>
      </c>
      <c r="Q95" s="79">
        <f>P95/52/40</f>
        <v>8.4375</v>
      </c>
      <c r="R95" s="80">
        <v>7.79</v>
      </c>
      <c r="S95" s="84">
        <v>68.8259109311741</v>
      </c>
      <c r="T95" s="84">
        <v>81.4653895526809</v>
      </c>
      <c r="U95" s="84">
        <v>97.0672459761035</v>
      </c>
      <c r="V95" s="85">
        <v>1.72064777327935</v>
      </c>
      <c r="W95" s="86">
        <v>2.03663473881702</v>
      </c>
      <c r="X95" s="87">
        <v>2.42668114940259</v>
      </c>
    </row>
    <row r="96" spans="1:24" ht="12.75">
      <c r="A96" s="17" t="s">
        <v>146</v>
      </c>
      <c r="B96" s="53" t="s">
        <v>17</v>
      </c>
      <c r="C96" s="18">
        <v>37100</v>
      </c>
      <c r="D96" s="19" t="s">
        <v>81</v>
      </c>
      <c r="E96" s="52">
        <v>1</v>
      </c>
      <c r="F96" s="75">
        <v>264982</v>
      </c>
      <c r="G96" s="76">
        <v>90672</v>
      </c>
      <c r="H96" s="77">
        <v>0.342181733098852</v>
      </c>
      <c r="I96" s="78">
        <v>21.4615384615385</v>
      </c>
      <c r="J96" s="79">
        <v>28.8269230769231</v>
      </c>
      <c r="K96" s="80">
        <v>39.8076923076923</v>
      </c>
      <c r="L96" s="81">
        <v>44640</v>
      </c>
      <c r="M96" s="82">
        <v>59960</v>
      </c>
      <c r="N96" s="83">
        <v>82800</v>
      </c>
      <c r="O96" s="78">
        <v>15.0618968180444</v>
      </c>
      <c r="P96" s="82">
        <v>26010</v>
      </c>
      <c r="Q96" s="79">
        <f>P96/52/40</f>
        <v>12.504807692307692</v>
      </c>
      <c r="R96" s="80">
        <v>8</v>
      </c>
      <c r="S96" s="84">
        <v>89.8076923076923</v>
      </c>
      <c r="T96" s="84">
        <v>107.307692307692</v>
      </c>
      <c r="U96" s="84">
        <v>144.134615384615</v>
      </c>
      <c r="V96" s="85">
        <v>2.24519230769231</v>
      </c>
      <c r="W96" s="86">
        <v>2.68269230769231</v>
      </c>
      <c r="X96" s="87">
        <v>3.60336538461538</v>
      </c>
    </row>
    <row r="97" spans="1:24" ht="12.75">
      <c r="A97" s="17" t="s">
        <v>147</v>
      </c>
      <c r="B97" s="53" t="s">
        <v>21</v>
      </c>
      <c r="C97" s="18">
        <v>37340</v>
      </c>
      <c r="D97" s="19" t="s">
        <v>85</v>
      </c>
      <c r="E97" s="52">
        <v>1</v>
      </c>
      <c r="F97" s="75">
        <v>219669</v>
      </c>
      <c r="G97" s="76">
        <v>54176</v>
      </c>
      <c r="H97" s="77">
        <v>0.246625604887353</v>
      </c>
      <c r="I97" s="78">
        <v>13.5769230769231</v>
      </c>
      <c r="J97" s="79">
        <v>16.8076923076923</v>
      </c>
      <c r="K97" s="80">
        <v>23.2692307692308</v>
      </c>
      <c r="L97" s="81">
        <v>28240</v>
      </c>
      <c r="M97" s="82">
        <v>34960</v>
      </c>
      <c r="N97" s="83">
        <v>48400</v>
      </c>
      <c r="O97" s="78">
        <v>13.6592578578615</v>
      </c>
      <c r="P97" s="82">
        <v>18540</v>
      </c>
      <c r="Q97" s="79">
        <f>P97/52/40</f>
        <v>8.913461538461538</v>
      </c>
      <c r="R97" s="80">
        <v>7.79</v>
      </c>
      <c r="S97" s="84">
        <v>53.3228004344821</v>
      </c>
      <c r="T97" s="84">
        <v>69.7146242717488</v>
      </c>
      <c r="U97" s="84">
        <v>86.3039399624765</v>
      </c>
      <c r="V97" s="85">
        <v>1.33307001086205</v>
      </c>
      <c r="W97" s="86">
        <v>1.74286560679372</v>
      </c>
      <c r="X97" s="87">
        <v>2.15759849906191</v>
      </c>
    </row>
    <row r="98" spans="1:24" ht="12.75">
      <c r="A98" s="14" t="s">
        <v>66</v>
      </c>
      <c r="B98" s="47" t="s">
        <v>74</v>
      </c>
      <c r="C98" s="48">
        <v>37980</v>
      </c>
      <c r="D98" s="49" t="s">
        <v>79</v>
      </c>
      <c r="E98" s="50">
        <v>1</v>
      </c>
      <c r="F98" s="75">
        <v>2225487</v>
      </c>
      <c r="G98" s="76">
        <v>683721</v>
      </c>
      <c r="H98" s="77">
        <v>0.307223093192636</v>
      </c>
      <c r="I98" s="78">
        <v>17.8653846153846</v>
      </c>
      <c r="J98" s="79">
        <v>21.5192307692308</v>
      </c>
      <c r="K98" s="80">
        <v>26.8076923076923</v>
      </c>
      <c r="L98" s="81">
        <v>37160</v>
      </c>
      <c r="M98" s="82">
        <v>44760</v>
      </c>
      <c r="N98" s="83">
        <v>55760</v>
      </c>
      <c r="O98" s="78">
        <v>15.040698645956212</v>
      </c>
      <c r="P98" s="82">
        <v>23760</v>
      </c>
      <c r="Q98" s="79">
        <v>11.423076923076923</v>
      </c>
      <c r="R98" s="80">
        <v>7.25</v>
      </c>
      <c r="S98" s="84">
        <v>83.6074270557029</v>
      </c>
      <c r="T98" s="84">
        <v>98.5676392572944</v>
      </c>
      <c r="U98" s="84">
        <v>118.726790450928</v>
      </c>
      <c r="V98" s="85">
        <v>2.09018567639257</v>
      </c>
      <c r="W98" s="86">
        <v>2.46419098143236</v>
      </c>
      <c r="X98" s="87">
        <v>2.96816976127321</v>
      </c>
    </row>
    <row r="99" spans="1:24" ht="12.75">
      <c r="A99" s="17" t="s">
        <v>148</v>
      </c>
      <c r="B99" s="53" t="s">
        <v>15</v>
      </c>
      <c r="C99" s="18">
        <v>38060</v>
      </c>
      <c r="D99" s="19" t="s">
        <v>81</v>
      </c>
      <c r="E99" s="52">
        <v>4</v>
      </c>
      <c r="F99" s="75">
        <v>1515297</v>
      </c>
      <c r="G99" s="76">
        <v>514133</v>
      </c>
      <c r="H99" s="77">
        <v>0.339295200874812</v>
      </c>
      <c r="I99" s="78">
        <v>14.3846153846154</v>
      </c>
      <c r="J99" s="79">
        <v>17.7884615384615</v>
      </c>
      <c r="K99" s="80">
        <v>26.2115384615385</v>
      </c>
      <c r="L99" s="81">
        <v>29920</v>
      </c>
      <c r="M99" s="82">
        <v>37000</v>
      </c>
      <c r="N99" s="83">
        <v>54520</v>
      </c>
      <c r="O99" s="78">
        <v>15.0024653065016</v>
      </c>
      <c r="P99" s="82">
        <v>18660</v>
      </c>
      <c r="Q99" s="79">
        <f>P99/52/40</f>
        <v>8.971153846153847</v>
      </c>
      <c r="R99" s="80">
        <v>7.8</v>
      </c>
      <c r="S99" s="84">
        <v>58.4812623274162</v>
      </c>
      <c r="T99" s="84">
        <v>73.767258382643</v>
      </c>
      <c r="U99" s="84">
        <v>91.2228796844182</v>
      </c>
      <c r="V99" s="85">
        <v>1.4620315581854</v>
      </c>
      <c r="W99" s="86">
        <v>1.84418145956608</v>
      </c>
      <c r="X99" s="87">
        <v>2.28057199211045</v>
      </c>
    </row>
    <row r="100" spans="1:24" ht="12.75">
      <c r="A100" s="17" t="s">
        <v>149</v>
      </c>
      <c r="B100" s="53" t="s">
        <v>44</v>
      </c>
      <c r="C100" s="18">
        <v>38300</v>
      </c>
      <c r="D100" s="19" t="s">
        <v>79</v>
      </c>
      <c r="E100" s="52">
        <v>2</v>
      </c>
      <c r="F100" s="75">
        <v>957173</v>
      </c>
      <c r="G100" s="76">
        <v>280406</v>
      </c>
      <c r="H100" s="77">
        <v>0.292952266727122</v>
      </c>
      <c r="I100" s="78">
        <v>11.9038461538462</v>
      </c>
      <c r="J100" s="79">
        <v>14.8461538461538</v>
      </c>
      <c r="K100" s="80">
        <v>18.6346153846154</v>
      </c>
      <c r="L100" s="81">
        <v>24760</v>
      </c>
      <c r="M100" s="82">
        <v>30880</v>
      </c>
      <c r="N100" s="83">
        <v>38760</v>
      </c>
      <c r="O100" s="78">
        <v>12.3099549210602</v>
      </c>
      <c r="P100" s="82">
        <v>19530</v>
      </c>
      <c r="Q100" s="79">
        <f>P100/52/40</f>
        <v>9.389423076923077</v>
      </c>
      <c r="R100" s="80">
        <v>7.25</v>
      </c>
      <c r="S100" s="84">
        <v>57.2944297082228</v>
      </c>
      <c r="T100" s="84">
        <v>65.6763925729443</v>
      </c>
      <c r="U100" s="84">
        <v>81.9098143236074</v>
      </c>
      <c r="V100" s="85">
        <v>1.43236074270557</v>
      </c>
      <c r="W100" s="86">
        <v>1.64190981432361</v>
      </c>
      <c r="X100" s="87">
        <v>2.04774535809019</v>
      </c>
    </row>
    <row r="101" spans="1:24" ht="12.75">
      <c r="A101" s="17" t="s">
        <v>150</v>
      </c>
      <c r="B101" s="53" t="s">
        <v>30</v>
      </c>
      <c r="C101" s="18">
        <v>38860</v>
      </c>
      <c r="D101" s="19" t="s">
        <v>79</v>
      </c>
      <c r="E101" s="52">
        <v>4</v>
      </c>
      <c r="F101" s="75">
        <v>108053</v>
      </c>
      <c r="G101" s="76">
        <v>35636</v>
      </c>
      <c r="H101" s="77">
        <v>0.329801116118942</v>
      </c>
      <c r="I101" s="78">
        <v>15.6923076923077</v>
      </c>
      <c r="J101" s="79">
        <v>19.3846153846154</v>
      </c>
      <c r="K101" s="80">
        <v>25.6538461538462</v>
      </c>
      <c r="L101" s="81">
        <v>32640</v>
      </c>
      <c r="M101" s="82">
        <v>40320</v>
      </c>
      <c r="N101" s="83">
        <v>53360</v>
      </c>
      <c r="O101" s="78">
        <v>11.2811697763146</v>
      </c>
      <c r="P101" s="82">
        <v>22920</v>
      </c>
      <c r="Q101" s="79">
        <f>P101/52/40</f>
        <v>11.01923076923077</v>
      </c>
      <c r="R101" s="80">
        <v>7.5</v>
      </c>
      <c r="S101" s="84">
        <v>70.2564102564103</v>
      </c>
      <c r="T101" s="84">
        <v>83.6923076923077</v>
      </c>
      <c r="U101" s="84">
        <v>103.384615384615</v>
      </c>
      <c r="V101" s="85">
        <v>1.75641025641026</v>
      </c>
      <c r="W101" s="86">
        <v>2.09230769230769</v>
      </c>
      <c r="X101" s="87">
        <v>2.58461538461538</v>
      </c>
    </row>
    <row r="102" spans="1:24" ht="12.75">
      <c r="A102" s="17" t="s">
        <v>151</v>
      </c>
      <c r="B102" s="53"/>
      <c r="C102" s="18"/>
      <c r="D102" s="19" t="s">
        <v>81</v>
      </c>
      <c r="E102" s="52">
        <v>4</v>
      </c>
      <c r="F102" s="65"/>
      <c r="G102" s="66"/>
      <c r="H102" s="67"/>
      <c r="I102" s="68"/>
      <c r="J102" s="69"/>
      <c r="K102" s="70"/>
      <c r="L102" s="72"/>
      <c r="M102" s="73"/>
      <c r="N102" s="74"/>
      <c r="O102" s="68"/>
      <c r="P102" s="73"/>
      <c r="Q102" s="69"/>
      <c r="R102" s="70"/>
      <c r="V102" s="62"/>
      <c r="W102" s="63"/>
      <c r="X102" s="64"/>
    </row>
    <row r="103" spans="1:24" ht="12.75">
      <c r="A103" s="20" t="s">
        <v>152</v>
      </c>
      <c r="B103" s="53" t="s">
        <v>43</v>
      </c>
      <c r="C103" s="18">
        <v>38900</v>
      </c>
      <c r="D103" s="19" t="s">
        <v>81</v>
      </c>
      <c r="E103" s="52">
        <v>4</v>
      </c>
      <c r="F103" s="75">
        <v>698382</v>
      </c>
      <c r="G103" s="76">
        <v>267680</v>
      </c>
      <c r="H103" s="77">
        <v>0.383285938068278</v>
      </c>
      <c r="I103" s="78">
        <v>14.7307692307692</v>
      </c>
      <c r="J103" s="79">
        <v>17.5384615384615</v>
      </c>
      <c r="K103" s="80">
        <v>25.8461538461538</v>
      </c>
      <c r="L103" s="81">
        <v>30640</v>
      </c>
      <c r="M103" s="82">
        <v>36480</v>
      </c>
      <c r="N103" s="83">
        <v>53760</v>
      </c>
      <c r="O103" s="78">
        <v>14.7153605839533</v>
      </c>
      <c r="P103" s="82">
        <v>20490</v>
      </c>
      <c r="Q103" s="79">
        <f>P103/52/40</f>
        <v>9.850961538461538</v>
      </c>
      <c r="R103" s="80">
        <v>8.95</v>
      </c>
      <c r="S103" s="84">
        <v>56.6394499355393</v>
      </c>
      <c r="T103" s="84">
        <v>65.8358401375161</v>
      </c>
      <c r="U103" s="84">
        <v>78.3841856467555</v>
      </c>
      <c r="V103" s="85">
        <v>1.41598624838848</v>
      </c>
      <c r="W103" s="86">
        <v>1.6458960034379</v>
      </c>
      <c r="X103" s="87">
        <v>1.95960464116889</v>
      </c>
    </row>
    <row r="104" spans="1:24" ht="12.75">
      <c r="A104" s="20" t="s">
        <v>153</v>
      </c>
      <c r="B104" s="53" t="s">
        <v>51</v>
      </c>
      <c r="C104" s="18">
        <v>38900</v>
      </c>
      <c r="D104" s="19" t="s">
        <v>81</v>
      </c>
      <c r="E104" s="52">
        <v>4</v>
      </c>
      <c r="F104" s="75">
        <v>161614</v>
      </c>
      <c r="G104" s="76">
        <v>52771</v>
      </c>
      <c r="H104" s="77">
        <v>0.326524929770936</v>
      </c>
      <c r="I104" s="78">
        <v>14.7307692307692</v>
      </c>
      <c r="J104" s="79">
        <v>17.5384615384615</v>
      </c>
      <c r="K104" s="80">
        <v>25.8461538461538</v>
      </c>
      <c r="L104" s="81">
        <v>30640</v>
      </c>
      <c r="M104" s="82">
        <v>36480</v>
      </c>
      <c r="N104" s="83">
        <v>53760</v>
      </c>
      <c r="O104" s="78">
        <v>12.4836582843049</v>
      </c>
      <c r="P104" s="82">
        <v>20490</v>
      </c>
      <c r="Q104" s="79">
        <f>P104/52/40</f>
        <v>9.850961538461538</v>
      </c>
      <c r="R104" s="80">
        <v>9.19</v>
      </c>
      <c r="S104" s="84">
        <v>55.1602912865155</v>
      </c>
      <c r="T104" s="84">
        <v>64.1165146061773</v>
      </c>
      <c r="U104" s="84">
        <v>76.3371557713234</v>
      </c>
      <c r="V104" s="85">
        <v>1.37900728216289</v>
      </c>
      <c r="W104" s="86">
        <v>1.60291286515443</v>
      </c>
      <c r="X104" s="87">
        <v>1.90842889428308</v>
      </c>
    </row>
    <row r="105" spans="1:24" ht="12.75">
      <c r="A105" s="17" t="s">
        <v>154</v>
      </c>
      <c r="B105" s="53" t="s">
        <v>39</v>
      </c>
      <c r="C105" s="18">
        <v>39100</v>
      </c>
      <c r="D105" s="19" t="s">
        <v>79</v>
      </c>
      <c r="E105" s="52">
        <v>1</v>
      </c>
      <c r="F105" s="75">
        <v>232090</v>
      </c>
      <c r="G105" s="76">
        <v>68750</v>
      </c>
      <c r="H105" s="77">
        <v>0.296221293463743</v>
      </c>
      <c r="I105" s="78">
        <v>18.9230769230769</v>
      </c>
      <c r="J105" s="79">
        <v>23.2884615384615</v>
      </c>
      <c r="K105" s="80">
        <v>29.1730769230769</v>
      </c>
      <c r="L105" s="81">
        <v>39360</v>
      </c>
      <c r="M105" s="82">
        <v>48440</v>
      </c>
      <c r="N105" s="83">
        <v>60680</v>
      </c>
      <c r="O105" s="78">
        <v>10.9479125995318</v>
      </c>
      <c r="P105" s="82">
        <v>25740</v>
      </c>
      <c r="Q105" s="79">
        <f>P105/52/40</f>
        <v>12.375</v>
      </c>
      <c r="R105" s="80">
        <v>7.25</v>
      </c>
      <c r="S105" s="84">
        <v>90.5039787798408</v>
      </c>
      <c r="T105" s="84">
        <v>104.403183023873</v>
      </c>
      <c r="U105" s="84">
        <v>128.488063660477</v>
      </c>
      <c r="V105" s="85">
        <v>2.26259946949602</v>
      </c>
      <c r="W105" s="86">
        <v>2.61007957559682</v>
      </c>
      <c r="X105" s="87">
        <v>3.21220159151194</v>
      </c>
    </row>
    <row r="106" spans="1:24" ht="12.75">
      <c r="A106" s="17" t="s">
        <v>233</v>
      </c>
      <c r="B106" s="53"/>
      <c r="C106" s="18"/>
      <c r="D106" s="19" t="s">
        <v>79</v>
      </c>
      <c r="E106" s="52">
        <v>1</v>
      </c>
      <c r="F106" s="65"/>
      <c r="G106" s="66"/>
      <c r="H106" s="67"/>
      <c r="I106" s="68"/>
      <c r="J106" s="69"/>
      <c r="K106" s="70"/>
      <c r="L106" s="72"/>
      <c r="M106" s="73"/>
      <c r="N106" s="74"/>
      <c r="O106" s="68"/>
      <c r="P106" s="73"/>
      <c r="Q106" s="69"/>
      <c r="R106" s="70"/>
      <c r="V106" s="62"/>
      <c r="W106" s="63"/>
      <c r="X106" s="64"/>
    </row>
    <row r="107" spans="1:24" ht="12.75">
      <c r="A107" s="20" t="s">
        <v>155</v>
      </c>
      <c r="B107" s="54" t="s">
        <v>32</v>
      </c>
      <c r="C107" s="23">
        <v>39300</v>
      </c>
      <c r="D107" s="19" t="s">
        <v>79</v>
      </c>
      <c r="E107" s="52">
        <v>1</v>
      </c>
      <c r="F107" s="75">
        <v>92932</v>
      </c>
      <c r="G107" s="76">
        <v>35323</v>
      </c>
      <c r="H107" s="77">
        <v>0.380095123315973</v>
      </c>
      <c r="I107" s="78">
        <v>14.6538461538462</v>
      </c>
      <c r="J107" s="79">
        <v>17.8846153846154</v>
      </c>
      <c r="K107" s="80">
        <v>22.2692307692308</v>
      </c>
      <c r="L107" s="81">
        <v>30480</v>
      </c>
      <c r="M107" s="82">
        <v>37200</v>
      </c>
      <c r="N107" s="83">
        <v>46320</v>
      </c>
      <c r="O107" s="78">
        <v>10.9395944244612</v>
      </c>
      <c r="P107" s="82">
        <v>21330</v>
      </c>
      <c r="Q107" s="79">
        <f>P107/52/40</f>
        <v>10.254807692307692</v>
      </c>
      <c r="R107" s="80">
        <v>8</v>
      </c>
      <c r="S107" s="84">
        <v>64.9038461538462</v>
      </c>
      <c r="T107" s="84">
        <v>73.2692307692308</v>
      </c>
      <c r="U107" s="84">
        <v>89.4230769230769</v>
      </c>
      <c r="V107" s="85">
        <v>1.62259615384615</v>
      </c>
      <c r="W107" s="86">
        <v>1.83173076923077</v>
      </c>
      <c r="X107" s="87">
        <v>2.23557692307692</v>
      </c>
    </row>
    <row r="108" spans="1:24" ht="12.75">
      <c r="A108" s="20" t="s">
        <v>156</v>
      </c>
      <c r="B108" s="53" t="s">
        <v>45</v>
      </c>
      <c r="C108" s="18">
        <v>39300</v>
      </c>
      <c r="D108" s="19" t="s">
        <v>79</v>
      </c>
      <c r="E108" s="52">
        <v>1</v>
      </c>
      <c r="F108" s="75">
        <v>372790</v>
      </c>
      <c r="G108" s="76">
        <v>141411</v>
      </c>
      <c r="H108" s="77">
        <v>0.379331527133239</v>
      </c>
      <c r="I108" s="78">
        <v>14.6538461538462</v>
      </c>
      <c r="J108" s="79">
        <v>17.8846153846154</v>
      </c>
      <c r="K108" s="80">
        <v>22.2692307692308</v>
      </c>
      <c r="L108" s="81">
        <v>30480</v>
      </c>
      <c r="M108" s="82">
        <v>37200</v>
      </c>
      <c r="N108" s="83">
        <v>46320</v>
      </c>
      <c r="O108" s="78">
        <v>11.7969557501943</v>
      </c>
      <c r="P108" s="82">
        <v>21330</v>
      </c>
      <c r="Q108" s="79">
        <f>P108/52/40</f>
        <v>10.254807692307692</v>
      </c>
      <c r="R108" s="80">
        <v>7.75</v>
      </c>
      <c r="S108" s="84">
        <v>66.9975186104218</v>
      </c>
      <c r="T108" s="84">
        <v>75.6327543424318</v>
      </c>
      <c r="U108" s="84">
        <v>92.3076923076923</v>
      </c>
      <c r="V108" s="85">
        <v>1.67493796526055</v>
      </c>
      <c r="W108" s="86">
        <v>1.89081885856079</v>
      </c>
      <c r="X108" s="87">
        <v>2.30769230769231</v>
      </c>
    </row>
    <row r="109" spans="1:24" ht="12.75">
      <c r="A109" s="20" t="s">
        <v>67</v>
      </c>
      <c r="B109" s="53" t="s">
        <v>32</v>
      </c>
      <c r="C109" s="18">
        <v>39300</v>
      </c>
      <c r="D109" s="19" t="s">
        <v>79</v>
      </c>
      <c r="E109" s="52">
        <v>1</v>
      </c>
      <c r="F109" s="75">
        <v>64400</v>
      </c>
      <c r="G109" s="76">
        <v>26667</v>
      </c>
      <c r="H109" s="77">
        <v>0.414083850931677</v>
      </c>
      <c r="I109" s="78">
        <v>13.75</v>
      </c>
      <c r="J109" s="79">
        <v>16.3076923076923</v>
      </c>
      <c r="K109" s="80">
        <v>20.3076923076923</v>
      </c>
      <c r="L109" s="81">
        <v>28600</v>
      </c>
      <c r="M109" s="82">
        <v>33920</v>
      </c>
      <c r="N109" s="83">
        <v>42240</v>
      </c>
      <c r="O109" s="78">
        <v>10.9395944244612</v>
      </c>
      <c r="P109" s="82">
        <v>18300</v>
      </c>
      <c r="Q109" s="79">
        <f>P109/52/40</f>
        <v>8.798076923076923</v>
      </c>
      <c r="R109" s="80">
        <v>8</v>
      </c>
      <c r="S109" s="84">
        <v>65</v>
      </c>
      <c r="T109" s="84">
        <v>68.75</v>
      </c>
      <c r="U109" s="84">
        <v>81.5384615384615</v>
      </c>
      <c r="V109" s="85">
        <v>1.625</v>
      </c>
      <c r="W109" s="86">
        <v>1.71875</v>
      </c>
      <c r="X109" s="87">
        <v>2.03846153846154</v>
      </c>
    </row>
    <row r="110" spans="1:24" ht="12.75">
      <c r="A110" s="17" t="s">
        <v>157</v>
      </c>
      <c r="B110" s="53" t="s">
        <v>40</v>
      </c>
      <c r="C110" s="18">
        <v>39580</v>
      </c>
      <c r="D110" s="19" t="s">
        <v>85</v>
      </c>
      <c r="E110" s="52">
        <v>2</v>
      </c>
      <c r="F110" s="75">
        <v>417485</v>
      </c>
      <c r="G110" s="76">
        <v>132947</v>
      </c>
      <c r="H110" s="77">
        <v>0.318447369366564</v>
      </c>
      <c r="I110" s="78">
        <v>14.25</v>
      </c>
      <c r="J110" s="79">
        <v>16.8846153846154</v>
      </c>
      <c r="K110" s="80">
        <v>21.8653846153846</v>
      </c>
      <c r="L110" s="81">
        <v>29640</v>
      </c>
      <c r="M110" s="82">
        <v>35120</v>
      </c>
      <c r="N110" s="83">
        <v>45480</v>
      </c>
      <c r="O110" s="78">
        <v>12.578497435965</v>
      </c>
      <c r="P110" s="82">
        <v>22590</v>
      </c>
      <c r="Q110" s="79">
        <f>P110/52/40</f>
        <v>10.860576923076923</v>
      </c>
      <c r="R110" s="80">
        <v>7.25</v>
      </c>
      <c r="S110" s="84">
        <v>67.2679045092838</v>
      </c>
      <c r="T110" s="84">
        <v>78.6206896551724</v>
      </c>
      <c r="U110" s="84">
        <v>93.1564986737401</v>
      </c>
      <c r="V110" s="85">
        <v>1.6816976127321</v>
      </c>
      <c r="W110" s="86">
        <v>1.96551724137931</v>
      </c>
      <c r="X110" s="87">
        <v>2.3289124668435</v>
      </c>
    </row>
    <row r="111" spans="1:24" ht="12.75">
      <c r="A111" s="17" t="s">
        <v>158</v>
      </c>
      <c r="B111" s="53" t="s">
        <v>50</v>
      </c>
      <c r="C111" s="18">
        <v>40060</v>
      </c>
      <c r="D111" s="19" t="s">
        <v>85</v>
      </c>
      <c r="E111" s="52">
        <v>2</v>
      </c>
      <c r="F111" s="75">
        <v>462933</v>
      </c>
      <c r="G111" s="76">
        <v>145358</v>
      </c>
      <c r="H111" s="77">
        <v>0.3139936016659</v>
      </c>
      <c r="I111" s="78">
        <v>15.8846153846154</v>
      </c>
      <c r="J111" s="79">
        <v>18.8269230769231</v>
      </c>
      <c r="K111" s="80">
        <v>24.75</v>
      </c>
      <c r="L111" s="81">
        <v>33040</v>
      </c>
      <c r="M111" s="82">
        <v>39160</v>
      </c>
      <c r="N111" s="83">
        <v>51480</v>
      </c>
      <c r="O111" s="78">
        <v>14.7385579857179</v>
      </c>
      <c r="P111" s="82">
        <v>22170</v>
      </c>
      <c r="Q111" s="79">
        <f>P111/52/40</f>
        <v>10.658653846153847</v>
      </c>
      <c r="R111" s="80">
        <v>7.25</v>
      </c>
      <c r="S111" s="84">
        <v>83.395225464191</v>
      </c>
      <c r="T111" s="84">
        <v>87.6392572944297</v>
      </c>
      <c r="U111" s="84">
        <v>103.872679045093</v>
      </c>
      <c r="V111" s="85">
        <v>2.08488063660477</v>
      </c>
      <c r="W111" s="86">
        <v>2.19098143236074</v>
      </c>
      <c r="X111" s="87">
        <v>2.59681697612732</v>
      </c>
    </row>
    <row r="112" spans="1:24" ht="12.75">
      <c r="A112" s="17" t="s">
        <v>159</v>
      </c>
      <c r="B112" s="53" t="s">
        <v>17</v>
      </c>
      <c r="C112" s="18">
        <v>40140</v>
      </c>
      <c r="D112" s="19" t="s">
        <v>81</v>
      </c>
      <c r="E112" s="52">
        <v>1</v>
      </c>
      <c r="F112" s="75">
        <v>1271718</v>
      </c>
      <c r="G112" s="76">
        <v>421709</v>
      </c>
      <c r="H112" s="77">
        <v>0.331605749073301</v>
      </c>
      <c r="I112" s="78">
        <v>16.9038461538462</v>
      </c>
      <c r="J112" s="79">
        <v>21.4615384615385</v>
      </c>
      <c r="K112" s="80">
        <v>30.3269230769231</v>
      </c>
      <c r="L112" s="81">
        <v>35160</v>
      </c>
      <c r="M112" s="82">
        <v>44640</v>
      </c>
      <c r="N112" s="83">
        <v>63080</v>
      </c>
      <c r="O112" s="78">
        <v>11.9175987788969</v>
      </c>
      <c r="P112" s="82">
        <v>18780</v>
      </c>
      <c r="Q112" s="79">
        <f>P112/52/40</f>
        <v>9.028846153846153</v>
      </c>
      <c r="R112" s="80">
        <v>8</v>
      </c>
      <c r="S112" s="84">
        <v>73.3653846153846</v>
      </c>
      <c r="T112" s="84">
        <v>84.5192307692308</v>
      </c>
      <c r="U112" s="84">
        <v>107.307692307692</v>
      </c>
      <c r="V112" s="85">
        <v>1.83413461538462</v>
      </c>
      <c r="W112" s="86">
        <v>2.11298076923077</v>
      </c>
      <c r="X112" s="87">
        <v>2.68269230769231</v>
      </c>
    </row>
    <row r="113" spans="1:24" ht="12.75">
      <c r="A113" s="17" t="s">
        <v>160</v>
      </c>
      <c r="B113" s="53" t="s">
        <v>39</v>
      </c>
      <c r="C113" s="18">
        <v>40380</v>
      </c>
      <c r="D113" s="19" t="s">
        <v>79</v>
      </c>
      <c r="E113" s="52">
        <v>3</v>
      </c>
      <c r="F113" s="75">
        <v>413238</v>
      </c>
      <c r="G113" s="76">
        <v>128197</v>
      </c>
      <c r="H113" s="77">
        <v>0.310225584287989</v>
      </c>
      <c r="I113" s="78">
        <v>13.5576923076923</v>
      </c>
      <c r="J113" s="79">
        <v>16.5192307692308</v>
      </c>
      <c r="K113" s="80">
        <v>20.8269230769231</v>
      </c>
      <c r="L113" s="81">
        <v>28200</v>
      </c>
      <c r="M113" s="82">
        <v>34360</v>
      </c>
      <c r="N113" s="83">
        <v>43320</v>
      </c>
      <c r="O113" s="78">
        <v>10.6722880505592</v>
      </c>
      <c r="P113" s="82">
        <v>19980</v>
      </c>
      <c r="Q113" s="79">
        <f>P113/52/40</f>
        <v>9.60576923076923</v>
      </c>
      <c r="R113" s="80">
        <v>7.25</v>
      </c>
      <c r="S113" s="84">
        <v>61.4323607427056</v>
      </c>
      <c r="T113" s="84">
        <v>74.8010610079576</v>
      </c>
      <c r="U113" s="84">
        <v>91.1405835543767</v>
      </c>
      <c r="V113" s="85">
        <v>1.53580901856764</v>
      </c>
      <c r="W113" s="86">
        <v>1.87002652519894</v>
      </c>
      <c r="X113" s="87">
        <v>2.27851458885942</v>
      </c>
    </row>
    <row r="114" spans="1:24" ht="12.75">
      <c r="A114" s="17" t="s">
        <v>161</v>
      </c>
      <c r="B114" s="53" t="s">
        <v>17</v>
      </c>
      <c r="C114" s="18">
        <v>40900</v>
      </c>
      <c r="D114" s="19" t="s">
        <v>81</v>
      </c>
      <c r="E114" s="52">
        <v>1</v>
      </c>
      <c r="F114" s="75">
        <v>710524</v>
      </c>
      <c r="G114" s="76">
        <v>264578</v>
      </c>
      <c r="H114" s="77">
        <v>0.372370250688224</v>
      </c>
      <c r="I114" s="78">
        <v>16.4423076923077</v>
      </c>
      <c r="J114" s="79">
        <v>20.6346153846154</v>
      </c>
      <c r="K114" s="80">
        <v>30.4038461538462</v>
      </c>
      <c r="L114" s="81">
        <v>34200</v>
      </c>
      <c r="M114" s="82">
        <v>42920</v>
      </c>
      <c r="N114" s="83">
        <v>63240</v>
      </c>
      <c r="O114" s="78">
        <v>14.4297601241534</v>
      </c>
      <c r="P114" s="82">
        <v>21270</v>
      </c>
      <c r="Q114" s="79">
        <f>P114/52/40</f>
        <v>10.225961538461538</v>
      </c>
      <c r="R114" s="80">
        <v>8</v>
      </c>
      <c r="S114" s="84">
        <v>68.9423076923077</v>
      </c>
      <c r="T114" s="84">
        <v>82.2115384615385</v>
      </c>
      <c r="U114" s="84">
        <v>103.173076923077</v>
      </c>
      <c r="V114" s="85">
        <v>1.72355769230769</v>
      </c>
      <c r="W114" s="86">
        <v>2.05528846153846</v>
      </c>
      <c r="X114" s="87">
        <v>2.57932692307692</v>
      </c>
    </row>
    <row r="115" spans="1:24" ht="12.75">
      <c r="A115" s="17" t="s">
        <v>162</v>
      </c>
      <c r="B115" s="53"/>
      <c r="C115" s="18"/>
      <c r="D115" s="19" t="s">
        <v>77</v>
      </c>
      <c r="E115" s="52">
        <v>3</v>
      </c>
      <c r="F115" s="65"/>
      <c r="G115" s="66"/>
      <c r="H115" s="67"/>
      <c r="I115" s="68"/>
      <c r="J115" s="69"/>
      <c r="K115" s="70"/>
      <c r="L115" s="72"/>
      <c r="M115" s="73"/>
      <c r="N115" s="74"/>
      <c r="O115" s="68"/>
      <c r="P115" s="73"/>
      <c r="Q115" s="69"/>
      <c r="R115" s="70"/>
      <c r="V115" s="62"/>
      <c r="W115" s="63"/>
      <c r="X115" s="64"/>
    </row>
    <row r="116" spans="1:24" ht="12.75">
      <c r="A116" s="20" t="s">
        <v>164</v>
      </c>
      <c r="B116" s="53" t="s">
        <v>25</v>
      </c>
      <c r="C116" s="18">
        <v>41180</v>
      </c>
      <c r="D116" s="19" t="s">
        <v>77</v>
      </c>
      <c r="E116" s="52">
        <v>3</v>
      </c>
      <c r="F116" s="75">
        <v>247357</v>
      </c>
      <c r="G116" s="76">
        <v>68230</v>
      </c>
      <c r="H116" s="77">
        <v>0.275836139668576</v>
      </c>
      <c r="I116" s="78">
        <v>12.3653846153846</v>
      </c>
      <c r="J116" s="79">
        <v>15.9615384615385</v>
      </c>
      <c r="K116" s="80">
        <v>20.7884615384615</v>
      </c>
      <c r="L116" s="81">
        <v>25720</v>
      </c>
      <c r="M116" s="82">
        <v>33200</v>
      </c>
      <c r="N116" s="83">
        <v>43240</v>
      </c>
      <c r="O116" s="78">
        <v>9.39721360021833</v>
      </c>
      <c r="P116" s="82">
        <v>20760</v>
      </c>
      <c r="Q116" s="79">
        <f>P116/52/40</f>
        <v>9.98076923076923</v>
      </c>
      <c r="R116" s="80">
        <v>8.25</v>
      </c>
      <c r="S116" s="84">
        <v>50.6293706293706</v>
      </c>
      <c r="T116" s="84">
        <v>59.95337995338</v>
      </c>
      <c r="U116" s="84">
        <v>77.3892773892774</v>
      </c>
      <c r="V116" s="85">
        <v>1.26573426573427</v>
      </c>
      <c r="W116" s="86">
        <v>1.4988344988345</v>
      </c>
      <c r="X116" s="87">
        <v>1.93473193473193</v>
      </c>
    </row>
    <row r="117" spans="1:24" ht="12.75">
      <c r="A117" s="20" t="s">
        <v>163</v>
      </c>
      <c r="B117" s="53" t="s">
        <v>35</v>
      </c>
      <c r="C117" s="18">
        <v>41180</v>
      </c>
      <c r="D117" s="19" t="s">
        <v>77</v>
      </c>
      <c r="E117" s="52">
        <v>3</v>
      </c>
      <c r="F117" s="75">
        <v>827418</v>
      </c>
      <c r="G117" s="76">
        <v>240264</v>
      </c>
      <c r="H117" s="77">
        <v>0.290378019332429</v>
      </c>
      <c r="I117" s="78">
        <v>12.3653846153846</v>
      </c>
      <c r="J117" s="79">
        <v>15.9615384615385</v>
      </c>
      <c r="K117" s="80">
        <v>20.7884615384615</v>
      </c>
      <c r="L117" s="81">
        <v>25720</v>
      </c>
      <c r="M117" s="82">
        <v>33200</v>
      </c>
      <c r="N117" s="83">
        <v>43240</v>
      </c>
      <c r="O117" s="78">
        <v>13.6409264802965</v>
      </c>
      <c r="P117" s="82">
        <v>20760</v>
      </c>
      <c r="Q117" s="79">
        <f>P117/52/40</f>
        <v>9.98076923076923</v>
      </c>
      <c r="R117" s="80">
        <v>7.35</v>
      </c>
      <c r="S117" s="84">
        <v>56.828885400314</v>
      </c>
      <c r="T117" s="84">
        <v>67.294610151753</v>
      </c>
      <c r="U117" s="84">
        <v>86.865515436944</v>
      </c>
      <c r="V117" s="85">
        <v>1.42072213500785</v>
      </c>
      <c r="W117" s="86">
        <v>1.68236525379383</v>
      </c>
      <c r="X117" s="87">
        <v>2.1716378859236</v>
      </c>
    </row>
    <row r="118" spans="1:24" ht="12.75">
      <c r="A118" s="17" t="s">
        <v>165</v>
      </c>
      <c r="B118" s="53" t="s">
        <v>49</v>
      </c>
      <c r="C118" s="18">
        <v>41620</v>
      </c>
      <c r="D118" s="19" t="s">
        <v>81</v>
      </c>
      <c r="E118" s="52">
        <v>2</v>
      </c>
      <c r="F118" s="75">
        <v>339035</v>
      </c>
      <c r="G118" s="76">
        <v>109357</v>
      </c>
      <c r="H118" s="77">
        <v>0.322553718642618</v>
      </c>
      <c r="I118" s="78">
        <v>13.0192307692308</v>
      </c>
      <c r="J118" s="79">
        <v>16.1346153846154</v>
      </c>
      <c r="K118" s="80">
        <v>23.0192307692308</v>
      </c>
      <c r="L118" s="81">
        <v>27080</v>
      </c>
      <c r="M118" s="82">
        <v>33560</v>
      </c>
      <c r="N118" s="83">
        <v>47880</v>
      </c>
      <c r="O118" s="78">
        <v>13.1815693986375</v>
      </c>
      <c r="P118" s="82">
        <v>21090</v>
      </c>
      <c r="Q118" s="79">
        <f>P118/52/40</f>
        <v>10.139423076923077</v>
      </c>
      <c r="R118" s="80">
        <v>7.25</v>
      </c>
      <c r="S118" s="84">
        <v>59.840848806366</v>
      </c>
      <c r="T118" s="84">
        <v>71.8302387267905</v>
      </c>
      <c r="U118" s="84">
        <v>89.0185676392573</v>
      </c>
      <c r="V118" s="85">
        <v>1.49602122015915</v>
      </c>
      <c r="W118" s="86">
        <v>1.79575596816976</v>
      </c>
      <c r="X118" s="87">
        <v>2.22546419098143</v>
      </c>
    </row>
    <row r="119" spans="1:24" ht="12.75">
      <c r="A119" s="17" t="s">
        <v>166</v>
      </c>
      <c r="B119" s="53" t="s">
        <v>48</v>
      </c>
      <c r="C119" s="18">
        <v>41700</v>
      </c>
      <c r="D119" s="19" t="s">
        <v>85</v>
      </c>
      <c r="E119" s="52">
        <v>2</v>
      </c>
      <c r="F119" s="75">
        <v>698490</v>
      </c>
      <c r="G119" s="76">
        <v>250365</v>
      </c>
      <c r="H119" s="77">
        <v>0.35843748657819</v>
      </c>
      <c r="I119" s="78">
        <v>13.3269230769231</v>
      </c>
      <c r="J119" s="79">
        <v>16.7307692307692</v>
      </c>
      <c r="K119" s="80">
        <v>21.8076923076923</v>
      </c>
      <c r="L119" s="81">
        <v>27720</v>
      </c>
      <c r="M119" s="82">
        <v>34800</v>
      </c>
      <c r="N119" s="83">
        <v>45360</v>
      </c>
      <c r="O119" s="78">
        <v>12.6586736908092</v>
      </c>
      <c r="P119" s="82">
        <v>18390</v>
      </c>
      <c r="Q119" s="79">
        <f>P119/52/40</f>
        <v>8.841346153846153</v>
      </c>
      <c r="R119" s="80">
        <v>7.25</v>
      </c>
      <c r="S119" s="84">
        <v>58.3554376657825</v>
      </c>
      <c r="T119" s="84">
        <v>73.5278514588859</v>
      </c>
      <c r="U119" s="84">
        <v>92.3076923076923</v>
      </c>
      <c r="V119" s="85">
        <v>1.45888594164456</v>
      </c>
      <c r="W119" s="86">
        <v>1.83819628647215</v>
      </c>
      <c r="X119" s="87">
        <v>2.30769230769231</v>
      </c>
    </row>
    <row r="120" spans="1:24" ht="12.75">
      <c r="A120" s="17" t="s">
        <v>167</v>
      </c>
      <c r="B120" s="53" t="s">
        <v>17</v>
      </c>
      <c r="C120" s="18">
        <v>41740</v>
      </c>
      <c r="D120" s="19" t="s">
        <v>81</v>
      </c>
      <c r="E120" s="52">
        <v>1</v>
      </c>
      <c r="F120" s="75">
        <v>1064048</v>
      </c>
      <c r="G120" s="76">
        <v>476270</v>
      </c>
      <c r="H120" s="77">
        <v>0.447601987880246</v>
      </c>
      <c r="I120" s="78">
        <v>20.2692307692308</v>
      </c>
      <c r="J120" s="79">
        <v>26.5769230769231</v>
      </c>
      <c r="K120" s="80">
        <v>38.6346153846154</v>
      </c>
      <c r="L120" s="81">
        <v>42160</v>
      </c>
      <c r="M120" s="82">
        <v>55280</v>
      </c>
      <c r="N120" s="83">
        <v>80360</v>
      </c>
      <c r="O120" s="78">
        <v>17.282906340216</v>
      </c>
      <c r="P120" s="82">
        <v>21690</v>
      </c>
      <c r="Q120" s="79">
        <f>P120/52/40</f>
        <v>10.427884615384617</v>
      </c>
      <c r="R120" s="80">
        <v>8</v>
      </c>
      <c r="S120" s="84">
        <v>92.2115384615385</v>
      </c>
      <c r="T120" s="84">
        <v>101.346153846154</v>
      </c>
      <c r="U120" s="84">
        <v>132.884615384615</v>
      </c>
      <c r="V120" s="85">
        <v>2.30528846153846</v>
      </c>
      <c r="W120" s="86">
        <v>2.53365384615385</v>
      </c>
      <c r="X120" s="87">
        <v>3.32211538461538</v>
      </c>
    </row>
    <row r="121" spans="1:24" ht="12.75">
      <c r="A121" s="17" t="s">
        <v>168</v>
      </c>
      <c r="B121" s="53"/>
      <c r="C121" s="18"/>
      <c r="D121" s="19" t="s">
        <v>81</v>
      </c>
      <c r="E121" s="52">
        <v>4</v>
      </c>
      <c r="F121" s="65"/>
      <c r="G121" s="66"/>
      <c r="H121" s="67"/>
      <c r="I121" s="68"/>
      <c r="J121" s="69"/>
      <c r="K121" s="70"/>
      <c r="L121" s="72"/>
      <c r="M121" s="73"/>
      <c r="N121" s="74"/>
      <c r="O121" s="68"/>
      <c r="P121" s="73"/>
      <c r="Q121" s="69"/>
      <c r="R121" s="70"/>
      <c r="V121" s="62"/>
      <c r="W121" s="63"/>
      <c r="X121" s="64"/>
    </row>
    <row r="122" spans="1:24" ht="12.75">
      <c r="A122" s="24" t="s">
        <v>169</v>
      </c>
      <c r="B122" s="53" t="s">
        <v>17</v>
      </c>
      <c r="C122" s="18">
        <v>41860</v>
      </c>
      <c r="D122" s="19" t="s">
        <v>81</v>
      </c>
      <c r="E122" s="52">
        <v>4</v>
      </c>
      <c r="F122" s="75">
        <v>697621</v>
      </c>
      <c r="G122" s="76">
        <v>353206</v>
      </c>
      <c r="H122" s="77">
        <v>0.506300699090194</v>
      </c>
      <c r="I122" s="78">
        <v>27.3653846153846</v>
      </c>
      <c r="J122" s="123">
        <v>34.5192307692308</v>
      </c>
      <c r="K122" s="80">
        <v>46.8846153846154</v>
      </c>
      <c r="L122" s="81">
        <v>56920</v>
      </c>
      <c r="M122" s="82">
        <v>71800</v>
      </c>
      <c r="N122" s="83">
        <v>97520</v>
      </c>
      <c r="O122" s="78">
        <v>27.9409756219832</v>
      </c>
      <c r="P122" s="82">
        <v>30360</v>
      </c>
      <c r="Q122" s="79">
        <f>P122/52/40</f>
        <v>14.596153846153845</v>
      </c>
      <c r="R122" s="80">
        <v>8</v>
      </c>
      <c r="S122" s="84">
        <v>105.096153846154</v>
      </c>
      <c r="T122" s="84">
        <v>136.826923076923</v>
      </c>
      <c r="U122" s="84">
        <v>172.596153846154</v>
      </c>
      <c r="V122" s="85">
        <v>2.62740384615385</v>
      </c>
      <c r="W122" s="86">
        <v>3.42067307692308</v>
      </c>
      <c r="X122" s="87">
        <v>4.31490384615385</v>
      </c>
    </row>
    <row r="123" spans="1:24" ht="12.75">
      <c r="A123" s="24" t="s">
        <v>170</v>
      </c>
      <c r="B123" s="53" t="s">
        <v>17</v>
      </c>
      <c r="C123" s="18">
        <v>41860</v>
      </c>
      <c r="D123" s="19" t="s">
        <v>81</v>
      </c>
      <c r="E123" s="52">
        <v>4</v>
      </c>
      <c r="F123" s="75">
        <v>907085</v>
      </c>
      <c r="G123" s="76">
        <v>361475</v>
      </c>
      <c r="H123" s="77">
        <v>0.398501794208922</v>
      </c>
      <c r="I123" s="78">
        <v>20.8076923076923</v>
      </c>
      <c r="J123" s="79">
        <v>26.1730769230769</v>
      </c>
      <c r="K123" s="80">
        <v>36.5576923076923</v>
      </c>
      <c r="L123" s="81">
        <v>43280</v>
      </c>
      <c r="M123" s="82">
        <v>54440</v>
      </c>
      <c r="N123" s="83">
        <v>76040</v>
      </c>
      <c r="O123" s="78">
        <v>18.5746955223349</v>
      </c>
      <c r="P123" s="82">
        <v>26760</v>
      </c>
      <c r="Q123" s="79">
        <f>P123/52/40</f>
        <v>12.865384615384617</v>
      </c>
      <c r="R123" s="80">
        <v>8</v>
      </c>
      <c r="S123" s="84">
        <v>85.7692307692308</v>
      </c>
      <c r="T123" s="84">
        <v>104.038461538462</v>
      </c>
      <c r="U123" s="84">
        <v>130.865384615385</v>
      </c>
      <c r="V123" s="85">
        <v>2.14423076923077</v>
      </c>
      <c r="W123" s="86">
        <v>2.60096153846154</v>
      </c>
      <c r="X123" s="87">
        <v>3.27163461538462</v>
      </c>
    </row>
    <row r="124" spans="1:24" ht="12.75">
      <c r="A124" s="17" t="s">
        <v>171</v>
      </c>
      <c r="B124" s="53" t="s">
        <v>17</v>
      </c>
      <c r="C124" s="18">
        <v>41940</v>
      </c>
      <c r="D124" s="19" t="s">
        <v>81</v>
      </c>
      <c r="E124" s="52">
        <v>4</v>
      </c>
      <c r="F124" s="75">
        <v>599652</v>
      </c>
      <c r="G124" s="76">
        <v>247755</v>
      </c>
      <c r="H124" s="77">
        <v>0.413164635488583</v>
      </c>
      <c r="I124" s="78">
        <v>24.2692307692308</v>
      </c>
      <c r="J124" s="79">
        <v>30.9615384615385</v>
      </c>
      <c r="K124" s="80">
        <v>43.6538461538462</v>
      </c>
      <c r="L124" s="81">
        <v>50480</v>
      </c>
      <c r="M124" s="82">
        <v>64400</v>
      </c>
      <c r="N124" s="83">
        <v>90800</v>
      </c>
      <c r="O124" s="78">
        <v>33.0231128497779</v>
      </c>
      <c r="P124" s="82">
        <v>30390</v>
      </c>
      <c r="Q124" s="79">
        <f>P124/52/40</f>
        <v>14.610576923076923</v>
      </c>
      <c r="R124" s="80">
        <v>8</v>
      </c>
      <c r="S124" s="84">
        <v>103.75</v>
      </c>
      <c r="T124" s="84">
        <v>121.346153846154</v>
      </c>
      <c r="U124" s="84">
        <v>154.807692307692</v>
      </c>
      <c r="V124" s="85">
        <v>2.59375</v>
      </c>
      <c r="W124" s="86">
        <v>3.03365384615385</v>
      </c>
      <c r="X124" s="87">
        <v>3.87019230769231</v>
      </c>
    </row>
    <row r="125" spans="1:24" ht="12.75">
      <c r="A125" s="17" t="s">
        <v>172</v>
      </c>
      <c r="B125" s="53" t="s">
        <v>17</v>
      </c>
      <c r="C125" s="18">
        <v>42220</v>
      </c>
      <c r="D125" s="19" t="s">
        <v>81</v>
      </c>
      <c r="E125" s="52">
        <v>1</v>
      </c>
      <c r="F125" s="75">
        <v>184170</v>
      </c>
      <c r="G125" s="76">
        <v>70867</v>
      </c>
      <c r="H125" s="77">
        <v>0.384791225498181</v>
      </c>
      <c r="I125" s="78">
        <v>19.5769230769231</v>
      </c>
      <c r="J125" s="79">
        <v>25.6153846153846</v>
      </c>
      <c r="K125" s="80">
        <v>37.75</v>
      </c>
      <c r="L125" s="81">
        <v>40720</v>
      </c>
      <c r="M125" s="82">
        <v>53280</v>
      </c>
      <c r="N125" s="83">
        <v>78520</v>
      </c>
      <c r="O125" s="78">
        <v>14.9054053369875</v>
      </c>
      <c r="P125" s="82">
        <v>22470</v>
      </c>
      <c r="Q125" s="79">
        <f>P125/52/40</f>
        <v>10.802884615384617</v>
      </c>
      <c r="R125" s="80">
        <v>8</v>
      </c>
      <c r="S125" s="84">
        <v>83.9423076923077</v>
      </c>
      <c r="T125" s="84">
        <v>97.8846153846154</v>
      </c>
      <c r="U125" s="84">
        <v>128.076923076923</v>
      </c>
      <c r="V125" s="85">
        <v>2.09855769230769</v>
      </c>
      <c r="W125" s="86">
        <v>2.44711538461538</v>
      </c>
      <c r="X125" s="87">
        <v>3.20192307692308</v>
      </c>
    </row>
    <row r="126" spans="1:24" ht="12.75">
      <c r="A126" s="17" t="s">
        <v>173</v>
      </c>
      <c r="B126" s="53" t="s">
        <v>44</v>
      </c>
      <c r="C126" s="18">
        <v>42540</v>
      </c>
      <c r="D126" s="19" t="s">
        <v>79</v>
      </c>
      <c r="E126" s="52">
        <v>2</v>
      </c>
      <c r="F126" s="75">
        <v>228556</v>
      </c>
      <c r="G126" s="76">
        <v>72069</v>
      </c>
      <c r="H126" s="77">
        <v>0.315323159313254</v>
      </c>
      <c r="I126" s="78">
        <v>11.4807692307692</v>
      </c>
      <c r="J126" s="79">
        <v>14.2884615384615</v>
      </c>
      <c r="K126" s="80">
        <v>18.1346153846154</v>
      </c>
      <c r="L126" s="81">
        <v>23880</v>
      </c>
      <c r="M126" s="82">
        <v>29720</v>
      </c>
      <c r="N126" s="83">
        <v>37720</v>
      </c>
      <c r="O126" s="78">
        <v>10.1968639445662</v>
      </c>
      <c r="P126" s="82">
        <v>17760</v>
      </c>
      <c r="Q126" s="79">
        <f>P126/52/40</f>
        <v>8.538461538461538</v>
      </c>
      <c r="R126" s="80">
        <v>7.25</v>
      </c>
      <c r="S126" s="84">
        <v>53.1564986737401</v>
      </c>
      <c r="T126" s="84">
        <v>63.342175066313</v>
      </c>
      <c r="U126" s="84">
        <v>78.8328912466844</v>
      </c>
      <c r="V126" s="85">
        <v>1.3289124668435</v>
      </c>
      <c r="W126" s="86">
        <v>1.58355437665782</v>
      </c>
      <c r="X126" s="87">
        <v>1.97082228116711</v>
      </c>
    </row>
    <row r="127" spans="1:24" ht="12.75">
      <c r="A127" s="17" t="s">
        <v>174</v>
      </c>
      <c r="B127" s="53"/>
      <c r="C127" s="18"/>
      <c r="D127" s="19" t="s">
        <v>81</v>
      </c>
      <c r="E127" s="52">
        <v>4</v>
      </c>
      <c r="F127" s="65"/>
      <c r="G127" s="66"/>
      <c r="H127" s="67"/>
      <c r="I127" s="68"/>
      <c r="J127" s="69"/>
      <c r="K127" s="70"/>
      <c r="L127" s="72"/>
      <c r="M127" s="73"/>
      <c r="N127" s="74"/>
      <c r="O127" s="68"/>
      <c r="P127" s="73"/>
      <c r="Q127" s="69"/>
      <c r="R127" s="70"/>
      <c r="V127" s="62"/>
      <c r="W127" s="63"/>
      <c r="X127" s="64"/>
    </row>
    <row r="128" spans="1:24" ht="12.75">
      <c r="A128" s="20" t="s">
        <v>175</v>
      </c>
      <c r="B128" s="53" t="s">
        <v>51</v>
      </c>
      <c r="C128" s="18">
        <v>42660</v>
      </c>
      <c r="D128" s="19" t="s">
        <v>81</v>
      </c>
      <c r="E128" s="52">
        <v>4</v>
      </c>
      <c r="F128" s="75">
        <v>1056401</v>
      </c>
      <c r="G128" s="76">
        <v>405176</v>
      </c>
      <c r="H128" s="77">
        <v>0.383543749011976</v>
      </c>
      <c r="I128" s="78">
        <v>17.25</v>
      </c>
      <c r="J128" s="79">
        <v>21.2307692307692</v>
      </c>
      <c r="K128" s="80">
        <v>31.2884615384615</v>
      </c>
      <c r="L128" s="81">
        <v>35880</v>
      </c>
      <c r="M128" s="82">
        <v>44160</v>
      </c>
      <c r="N128" s="83">
        <v>65080</v>
      </c>
      <c r="O128" s="78">
        <v>18.5206554532914</v>
      </c>
      <c r="P128" s="82">
        <v>26010</v>
      </c>
      <c r="Q128" s="79">
        <f>P128/52/40</f>
        <v>12.504807692307692</v>
      </c>
      <c r="R128" s="80">
        <v>9.19</v>
      </c>
      <c r="S128" s="84">
        <v>63.4468904327446</v>
      </c>
      <c r="T128" s="84">
        <v>75.0816104461371</v>
      </c>
      <c r="U128" s="84">
        <v>92.4081359337072</v>
      </c>
      <c r="V128" s="85">
        <v>1.58617226081862</v>
      </c>
      <c r="W128" s="86">
        <v>1.87704026115343</v>
      </c>
      <c r="X128" s="87">
        <v>2.31020339834268</v>
      </c>
    </row>
    <row r="129" spans="1:24" ht="12.75">
      <c r="A129" s="20" t="s">
        <v>176</v>
      </c>
      <c r="B129" s="53" t="s">
        <v>51</v>
      </c>
      <c r="C129" s="18">
        <v>42660</v>
      </c>
      <c r="D129" s="19" t="s">
        <v>81</v>
      </c>
      <c r="E129" s="52">
        <v>4</v>
      </c>
      <c r="F129" s="75">
        <v>297839</v>
      </c>
      <c r="G129" s="76">
        <v>109840</v>
      </c>
      <c r="H129" s="77">
        <v>0.368789849549589</v>
      </c>
      <c r="I129" s="78">
        <v>14.2307692307692</v>
      </c>
      <c r="J129" s="79">
        <v>18.5384615384615</v>
      </c>
      <c r="K129" s="80">
        <v>27.3269230769231</v>
      </c>
      <c r="L129" s="81">
        <v>29600</v>
      </c>
      <c r="M129" s="82">
        <v>38560</v>
      </c>
      <c r="N129" s="83">
        <v>56840</v>
      </c>
      <c r="O129" s="78">
        <v>12.8246479935009</v>
      </c>
      <c r="P129" s="82">
        <v>21060</v>
      </c>
      <c r="Q129" s="79">
        <f>P129/52/40</f>
        <v>10.125</v>
      </c>
      <c r="R129" s="80">
        <v>9.19</v>
      </c>
      <c r="S129" s="84">
        <v>50.8914371808822</v>
      </c>
      <c r="T129" s="84">
        <v>61.9402360425211</v>
      </c>
      <c r="U129" s="84">
        <v>80.6897128986356</v>
      </c>
      <c r="V129" s="85">
        <v>1.27228592952206</v>
      </c>
      <c r="W129" s="86">
        <v>1.54850590106303</v>
      </c>
      <c r="X129" s="87">
        <v>2.01724282246589</v>
      </c>
    </row>
    <row r="130" spans="1:24" ht="12.75">
      <c r="A130" s="17" t="s">
        <v>177</v>
      </c>
      <c r="B130" s="53" t="s">
        <v>32</v>
      </c>
      <c r="C130" s="18">
        <v>44140</v>
      </c>
      <c r="D130" s="19" t="s">
        <v>79</v>
      </c>
      <c r="E130" s="52">
        <v>1</v>
      </c>
      <c r="F130" s="75">
        <v>238400</v>
      </c>
      <c r="G130" s="76">
        <v>85868</v>
      </c>
      <c r="H130" s="77">
        <v>0.360184563758389</v>
      </c>
      <c r="I130" s="78">
        <v>14.3846153846154</v>
      </c>
      <c r="J130" s="79">
        <v>17.9807692307692</v>
      </c>
      <c r="K130" s="80">
        <v>22.4423076923077</v>
      </c>
      <c r="L130" s="81">
        <v>29920</v>
      </c>
      <c r="M130" s="82">
        <v>37400</v>
      </c>
      <c r="N130" s="83">
        <v>46680</v>
      </c>
      <c r="O130" s="78">
        <v>9.73698282805532</v>
      </c>
      <c r="P130" s="82">
        <v>19830</v>
      </c>
      <c r="Q130" s="79">
        <f>P130/52/40</f>
        <v>9.533653846153847</v>
      </c>
      <c r="R130" s="80">
        <v>8</v>
      </c>
      <c r="S130" s="84">
        <v>60</v>
      </c>
      <c r="T130" s="84">
        <v>71.9230769230769</v>
      </c>
      <c r="U130" s="84">
        <v>89.9038461538462</v>
      </c>
      <c r="V130" s="85">
        <v>1.5</v>
      </c>
      <c r="W130" s="86">
        <v>1.79807692307692</v>
      </c>
      <c r="X130" s="87">
        <v>2.24759615384615</v>
      </c>
    </row>
    <row r="131" spans="1:24" ht="12.75">
      <c r="A131" s="17" t="s">
        <v>178</v>
      </c>
      <c r="B131" s="53" t="s">
        <v>17</v>
      </c>
      <c r="C131" s="18">
        <v>44700</v>
      </c>
      <c r="D131" s="19" t="s">
        <v>81</v>
      </c>
      <c r="E131" s="52">
        <v>1</v>
      </c>
      <c r="F131" s="75">
        <v>212902</v>
      </c>
      <c r="G131" s="76">
        <v>83609</v>
      </c>
      <c r="H131" s="77">
        <v>0.392711200458427</v>
      </c>
      <c r="I131" s="78">
        <v>14.6153846153846</v>
      </c>
      <c r="J131" s="79">
        <v>19.1730769230769</v>
      </c>
      <c r="K131" s="80">
        <v>28.25</v>
      </c>
      <c r="L131" s="81">
        <v>30400</v>
      </c>
      <c r="M131" s="82">
        <v>39880</v>
      </c>
      <c r="N131" s="83">
        <v>58760</v>
      </c>
      <c r="O131" s="78">
        <v>12.1860705449298</v>
      </c>
      <c r="P131" s="82">
        <v>17580</v>
      </c>
      <c r="Q131" s="79">
        <f>P131/52/40</f>
        <v>8.451923076923077</v>
      </c>
      <c r="R131" s="80">
        <v>8</v>
      </c>
      <c r="S131" s="84">
        <v>61.3461538461539</v>
      </c>
      <c r="T131" s="84">
        <v>73.0769230769231</v>
      </c>
      <c r="U131" s="84">
        <v>95.8653846153846</v>
      </c>
      <c r="V131" s="85">
        <v>1.53365384615385</v>
      </c>
      <c r="W131" s="86">
        <v>1.82692307692308</v>
      </c>
      <c r="X131" s="87">
        <v>2.39663461538462</v>
      </c>
    </row>
    <row r="132" spans="1:24" ht="12.75">
      <c r="A132" s="17" t="s">
        <v>179</v>
      </c>
      <c r="B132" s="53" t="s">
        <v>39</v>
      </c>
      <c r="C132" s="18">
        <v>45060</v>
      </c>
      <c r="D132" s="19" t="s">
        <v>79</v>
      </c>
      <c r="E132" s="52">
        <v>3</v>
      </c>
      <c r="F132" s="75">
        <v>255911</v>
      </c>
      <c r="G132" s="76">
        <v>81267</v>
      </c>
      <c r="H132" s="77">
        <v>0.317559620336758</v>
      </c>
      <c r="I132" s="78">
        <v>11.7884615384615</v>
      </c>
      <c r="J132" s="79">
        <v>15.0769230769231</v>
      </c>
      <c r="K132" s="80">
        <v>19.7884615384615</v>
      </c>
      <c r="L132" s="81">
        <v>24520</v>
      </c>
      <c r="M132" s="82">
        <v>31360</v>
      </c>
      <c r="N132" s="83">
        <v>41160</v>
      </c>
      <c r="O132" s="78">
        <v>10.7530725250911</v>
      </c>
      <c r="P132" s="82">
        <v>19740</v>
      </c>
      <c r="Q132" s="79">
        <f>P132/52/40</f>
        <v>9.490384615384617</v>
      </c>
      <c r="R132" s="80">
        <v>7.25</v>
      </c>
      <c r="S132" s="84">
        <v>58.2493368700265</v>
      </c>
      <c r="T132" s="84">
        <v>65.0397877984085</v>
      </c>
      <c r="U132" s="84">
        <v>83.1830238726791</v>
      </c>
      <c r="V132" s="85">
        <v>1.45623342175066</v>
      </c>
      <c r="W132" s="86">
        <v>1.62599469496021</v>
      </c>
      <c r="X132" s="87">
        <v>2.07957559681698</v>
      </c>
    </row>
    <row r="133" spans="1:24" ht="12.75">
      <c r="A133" s="17" t="s">
        <v>180</v>
      </c>
      <c r="B133" s="53" t="s">
        <v>21</v>
      </c>
      <c r="C133" s="18">
        <v>45300</v>
      </c>
      <c r="D133" s="19" t="s">
        <v>85</v>
      </c>
      <c r="E133" s="52">
        <v>1</v>
      </c>
      <c r="F133" s="75">
        <v>1120102</v>
      </c>
      <c r="G133" s="76">
        <v>348974</v>
      </c>
      <c r="H133" s="77">
        <v>0.311555554761977</v>
      </c>
      <c r="I133" s="78">
        <v>14.0384615384615</v>
      </c>
      <c r="J133" s="79">
        <v>17.5961538461538</v>
      </c>
      <c r="K133" s="80">
        <v>23.4807692307692</v>
      </c>
      <c r="L133" s="81">
        <v>29200</v>
      </c>
      <c r="M133" s="82">
        <v>36600</v>
      </c>
      <c r="N133" s="83">
        <v>48840</v>
      </c>
      <c r="O133" s="78">
        <v>14.1812427473867</v>
      </c>
      <c r="P133" s="82">
        <v>17040</v>
      </c>
      <c r="Q133" s="79">
        <f>P133/52/40</f>
        <v>8.192307692307692</v>
      </c>
      <c r="R133" s="80">
        <v>7.79</v>
      </c>
      <c r="S133" s="84">
        <v>57.470129357164</v>
      </c>
      <c r="T133" s="84">
        <v>72.0845265132813</v>
      </c>
      <c r="U133" s="84">
        <v>90.352522958428</v>
      </c>
      <c r="V133" s="85">
        <v>1.4367532339291</v>
      </c>
      <c r="W133" s="86">
        <v>1.80211316283203</v>
      </c>
      <c r="X133" s="87">
        <v>2.2588130739607</v>
      </c>
    </row>
    <row r="134" spans="1:24" ht="12.75">
      <c r="A134" s="17" t="s">
        <v>181</v>
      </c>
      <c r="B134" s="53" t="s">
        <v>41</v>
      </c>
      <c r="C134" s="18">
        <v>45780</v>
      </c>
      <c r="D134" s="19" t="s">
        <v>77</v>
      </c>
      <c r="E134" s="52">
        <v>1</v>
      </c>
      <c r="F134" s="75">
        <v>261798</v>
      </c>
      <c r="G134" s="76">
        <v>85582</v>
      </c>
      <c r="H134" s="77">
        <v>0.326900893054951</v>
      </c>
      <c r="I134" s="78">
        <v>10.0192307692308</v>
      </c>
      <c r="J134" s="79">
        <v>13.1346153846154</v>
      </c>
      <c r="K134" s="80">
        <v>17.7115384615385</v>
      </c>
      <c r="L134" s="81">
        <v>20840</v>
      </c>
      <c r="M134" s="82">
        <v>27320</v>
      </c>
      <c r="N134" s="83">
        <v>36840</v>
      </c>
      <c r="O134" s="78">
        <v>10.2386613455834</v>
      </c>
      <c r="P134" s="82">
        <v>17130</v>
      </c>
      <c r="Q134" s="79">
        <f>P134/52/40</f>
        <v>8.235576923076923</v>
      </c>
      <c r="R134" s="80">
        <v>7.85</v>
      </c>
      <c r="S134" s="84">
        <v>39.7844194022538</v>
      </c>
      <c r="T134" s="84">
        <v>51.0534051935326</v>
      </c>
      <c r="U134" s="84">
        <v>66.9279764821166</v>
      </c>
      <c r="V134" s="85">
        <v>0.994610485056345</v>
      </c>
      <c r="W134" s="86">
        <v>1.27633512983831</v>
      </c>
      <c r="X134" s="87">
        <v>1.67319941205292</v>
      </c>
    </row>
    <row r="135" spans="1:24" ht="12.75">
      <c r="A135" s="17" t="s">
        <v>182</v>
      </c>
      <c r="B135" s="53" t="s">
        <v>15</v>
      </c>
      <c r="C135" s="18">
        <v>46060</v>
      </c>
      <c r="D135" s="19" t="s">
        <v>81</v>
      </c>
      <c r="E135" s="52">
        <v>4</v>
      </c>
      <c r="F135" s="75">
        <v>382366</v>
      </c>
      <c r="G135" s="76">
        <v>137725</v>
      </c>
      <c r="H135" s="77">
        <v>0.360191544227259</v>
      </c>
      <c r="I135" s="78">
        <v>12.5192307692308</v>
      </c>
      <c r="J135" s="79">
        <v>16.8461538461538</v>
      </c>
      <c r="K135" s="80">
        <v>24.7307692307692</v>
      </c>
      <c r="L135" s="81">
        <v>26040</v>
      </c>
      <c r="M135" s="82">
        <v>35040</v>
      </c>
      <c r="N135" s="83">
        <v>51440</v>
      </c>
      <c r="O135" s="78">
        <v>12.1196052596175</v>
      </c>
      <c r="P135" s="82">
        <v>17970</v>
      </c>
      <c r="Q135" s="79">
        <f>P135/52/40</f>
        <v>8.639423076923077</v>
      </c>
      <c r="R135" s="80">
        <v>7.8</v>
      </c>
      <c r="S135" s="84">
        <v>51.3806706114398</v>
      </c>
      <c r="T135" s="84">
        <v>64.2011834319527</v>
      </c>
      <c r="U135" s="84">
        <v>86.3905325443787</v>
      </c>
      <c r="V135" s="85">
        <v>1.284516765286</v>
      </c>
      <c r="W135" s="86">
        <v>1.60502958579882</v>
      </c>
      <c r="X135" s="87">
        <v>2.15976331360947</v>
      </c>
    </row>
    <row r="136" spans="1:24" ht="12.75">
      <c r="A136" s="17" t="s">
        <v>183</v>
      </c>
      <c r="B136" s="53" t="s">
        <v>42</v>
      </c>
      <c r="C136" s="18">
        <v>46140</v>
      </c>
      <c r="D136" s="19" t="s">
        <v>85</v>
      </c>
      <c r="E136" s="52">
        <v>3</v>
      </c>
      <c r="F136" s="75">
        <v>342677</v>
      </c>
      <c r="G136" s="76">
        <v>112696</v>
      </c>
      <c r="H136" s="77">
        <v>0.328869460162194</v>
      </c>
      <c r="I136" s="78">
        <v>10.6346153846154</v>
      </c>
      <c r="J136" s="79">
        <v>13.8653846153846</v>
      </c>
      <c r="K136" s="80">
        <v>18.8076923076923</v>
      </c>
      <c r="L136" s="81">
        <v>22120</v>
      </c>
      <c r="M136" s="82">
        <v>28840</v>
      </c>
      <c r="N136" s="83">
        <v>39120</v>
      </c>
      <c r="O136" s="78">
        <v>13.3277531936551</v>
      </c>
      <c r="P136" s="82">
        <v>17910</v>
      </c>
      <c r="Q136" s="79">
        <f>P136/52/40</f>
        <v>8.610576923076923</v>
      </c>
      <c r="R136" s="80">
        <v>7.25</v>
      </c>
      <c r="S136" s="84">
        <v>48.2758620689655</v>
      </c>
      <c r="T136" s="84">
        <v>58.6737400530504</v>
      </c>
      <c r="U136" s="84">
        <v>76.4986737400531</v>
      </c>
      <c r="V136" s="85">
        <v>1.20689655172414</v>
      </c>
      <c r="W136" s="86">
        <v>1.46684350132626</v>
      </c>
      <c r="X136" s="87">
        <v>1.91246684350133</v>
      </c>
    </row>
    <row r="137" spans="1:24" ht="12.75">
      <c r="A137" s="17" t="s">
        <v>184</v>
      </c>
      <c r="B137" s="53" t="s">
        <v>185</v>
      </c>
      <c r="C137" s="18">
        <v>47260</v>
      </c>
      <c r="D137" s="19" t="s">
        <v>85</v>
      </c>
      <c r="E137" s="52">
        <v>2</v>
      </c>
      <c r="F137" s="75">
        <v>620286</v>
      </c>
      <c r="G137" s="76">
        <v>220727</v>
      </c>
      <c r="H137" s="77">
        <v>0.355847141479898</v>
      </c>
      <c r="I137" s="78">
        <v>18.1538461538462</v>
      </c>
      <c r="J137" s="79">
        <v>21.8461538461538</v>
      </c>
      <c r="K137" s="80">
        <v>30.1923076923077</v>
      </c>
      <c r="L137" s="81">
        <v>37760</v>
      </c>
      <c r="M137" s="82">
        <v>45440</v>
      </c>
      <c r="N137" s="83">
        <v>62800</v>
      </c>
      <c r="O137" s="94">
        <v>12.901346050139818</v>
      </c>
      <c r="P137" s="82">
        <v>21990</v>
      </c>
      <c r="Q137" s="79">
        <v>10.572115384615383</v>
      </c>
      <c r="R137" s="80">
        <v>7.25</v>
      </c>
      <c r="S137" s="84">
        <v>97.4005305039788</v>
      </c>
      <c r="T137" s="84">
        <v>100.159151193634</v>
      </c>
      <c r="U137" s="84">
        <v>120.53050397878</v>
      </c>
      <c r="V137" s="85">
        <v>2.43501326259947</v>
      </c>
      <c r="W137" s="86">
        <v>2.50397877984085</v>
      </c>
      <c r="X137" s="87">
        <v>3.0132625994695</v>
      </c>
    </row>
    <row r="138" spans="1:24" ht="12.75">
      <c r="A138" s="17" t="s">
        <v>234</v>
      </c>
      <c r="B138" s="53"/>
      <c r="C138" s="18"/>
      <c r="D138" s="19" t="s">
        <v>85</v>
      </c>
      <c r="E138" s="52">
        <v>4</v>
      </c>
      <c r="F138" s="65"/>
      <c r="G138" s="66"/>
      <c r="H138" s="67"/>
      <c r="I138" s="68"/>
      <c r="J138" s="69"/>
      <c r="K138" s="70"/>
      <c r="L138" s="72"/>
      <c r="M138" s="73"/>
      <c r="N138" s="74"/>
      <c r="O138" s="71"/>
      <c r="P138" s="73"/>
      <c r="Q138" s="69"/>
      <c r="R138" s="70"/>
      <c r="V138" s="62"/>
      <c r="W138" s="63"/>
      <c r="X138" s="64"/>
    </row>
    <row r="139" spans="1:24" ht="12.75">
      <c r="A139" s="20" t="s">
        <v>186</v>
      </c>
      <c r="B139" s="53" t="s">
        <v>20</v>
      </c>
      <c r="C139" s="18">
        <v>47900</v>
      </c>
      <c r="D139" s="19" t="s">
        <v>85</v>
      </c>
      <c r="E139" s="52">
        <v>4</v>
      </c>
      <c r="F139" s="75">
        <v>260136</v>
      </c>
      <c r="G139" s="76">
        <v>148755</v>
      </c>
      <c r="H139" s="77">
        <v>0.571835501430021</v>
      </c>
      <c r="I139" s="78">
        <v>22.9038461538462</v>
      </c>
      <c r="J139" s="79">
        <v>27.1538461538462</v>
      </c>
      <c r="K139" s="80">
        <v>36.3461538461538</v>
      </c>
      <c r="L139" s="81">
        <v>47640</v>
      </c>
      <c r="M139" s="82">
        <v>56480</v>
      </c>
      <c r="N139" s="83">
        <v>75600</v>
      </c>
      <c r="O139" s="78">
        <v>25.2003380730998</v>
      </c>
      <c r="P139" s="82">
        <v>32190</v>
      </c>
      <c r="Q139" s="79">
        <f>P139/52/40</f>
        <v>15.475961538461538</v>
      </c>
      <c r="R139" s="80">
        <v>8.25</v>
      </c>
      <c r="S139" s="84">
        <v>105.361305361305</v>
      </c>
      <c r="T139" s="84">
        <v>111.048951048951</v>
      </c>
      <c r="U139" s="84">
        <v>131.655011655012</v>
      </c>
      <c r="V139" s="85">
        <v>2.63403263403263</v>
      </c>
      <c r="W139" s="86">
        <v>2.77622377622378</v>
      </c>
      <c r="X139" s="87">
        <v>3.29137529137529</v>
      </c>
    </row>
    <row r="140" spans="1:24" ht="12.75">
      <c r="A140" s="20" t="s">
        <v>187</v>
      </c>
      <c r="B140" s="53" t="s">
        <v>68</v>
      </c>
      <c r="C140" s="18">
        <v>47900</v>
      </c>
      <c r="D140" s="19" t="s">
        <v>85</v>
      </c>
      <c r="E140" s="52">
        <v>4</v>
      </c>
      <c r="F140" s="75">
        <v>1741566</v>
      </c>
      <c r="G140" s="76">
        <v>544320</v>
      </c>
      <c r="H140" s="77">
        <v>0.31254629454180893</v>
      </c>
      <c r="I140" s="78">
        <v>22.9038461538462</v>
      </c>
      <c r="J140" s="79">
        <v>27.1538461538462</v>
      </c>
      <c r="K140" s="80">
        <v>36.3461538461538</v>
      </c>
      <c r="L140" s="81">
        <v>47640</v>
      </c>
      <c r="M140" s="82">
        <v>56480</v>
      </c>
      <c r="N140" s="83">
        <v>75600</v>
      </c>
      <c r="O140" s="94">
        <v>18.824844009640735</v>
      </c>
      <c r="P140" s="82">
        <v>32190</v>
      </c>
      <c r="Q140" s="79">
        <v>15.475961538461538</v>
      </c>
      <c r="R140" s="80">
        <v>7.25</v>
      </c>
      <c r="S140" s="84">
        <v>119.893899204244</v>
      </c>
      <c r="T140" s="84">
        <v>126.366047745358</v>
      </c>
      <c r="U140" s="84">
        <v>149.814323607427</v>
      </c>
      <c r="V140" s="85">
        <v>2.9973474801061</v>
      </c>
      <c r="W140" s="86">
        <v>3.15915119363395</v>
      </c>
      <c r="X140" s="87">
        <v>3.74535809018568</v>
      </c>
    </row>
    <row r="141" spans="1:24" ht="12.75">
      <c r="A141" s="17" t="s">
        <v>188</v>
      </c>
      <c r="B141" s="53" t="s">
        <v>28</v>
      </c>
      <c r="C141" s="18">
        <v>48620</v>
      </c>
      <c r="D141" s="19" t="s">
        <v>77</v>
      </c>
      <c r="E141" s="52">
        <v>2</v>
      </c>
      <c r="F141" s="75">
        <v>229029</v>
      </c>
      <c r="G141" s="76">
        <v>72915</v>
      </c>
      <c r="H141" s="77">
        <v>0.318365796471189</v>
      </c>
      <c r="I141" s="78">
        <v>10.1730769230769</v>
      </c>
      <c r="J141" s="79">
        <v>13.5384615384615</v>
      </c>
      <c r="K141" s="80">
        <v>18.6730769230769</v>
      </c>
      <c r="L141" s="81">
        <v>21160</v>
      </c>
      <c r="M141" s="82">
        <v>28160</v>
      </c>
      <c r="N141" s="83">
        <v>38840</v>
      </c>
      <c r="O141" s="78">
        <v>11.63745068354</v>
      </c>
      <c r="P141" s="82">
        <v>18960</v>
      </c>
      <c r="Q141" s="79">
        <f>P141/52/40</f>
        <v>9.115384615384617</v>
      </c>
      <c r="R141" s="80">
        <v>7.25</v>
      </c>
      <c r="S141" s="84">
        <v>45.4111405835544</v>
      </c>
      <c r="T141" s="84">
        <v>56.1273209549072</v>
      </c>
      <c r="U141" s="84">
        <v>74.6949602122016</v>
      </c>
      <c r="V141" s="85">
        <v>1.13527851458886</v>
      </c>
      <c r="W141" s="86">
        <v>1.40318302387268</v>
      </c>
      <c r="X141" s="87">
        <v>1.86737400530504</v>
      </c>
    </row>
    <row r="142" spans="1:24" ht="12.75">
      <c r="A142" s="17" t="s">
        <v>189</v>
      </c>
      <c r="B142" s="53" t="s">
        <v>32</v>
      </c>
      <c r="C142" s="18">
        <v>49340</v>
      </c>
      <c r="D142" s="19" t="s">
        <v>79</v>
      </c>
      <c r="E142" s="52">
        <v>1</v>
      </c>
      <c r="F142" s="75">
        <v>201779</v>
      </c>
      <c r="G142" s="76">
        <v>70291</v>
      </c>
      <c r="H142" s="77">
        <v>0.348356370088067</v>
      </c>
      <c r="I142" s="78">
        <v>14.7692307692308</v>
      </c>
      <c r="J142" s="79">
        <v>18.5769230769231</v>
      </c>
      <c r="K142" s="80">
        <v>23.1346153846154</v>
      </c>
      <c r="L142" s="81">
        <v>30720</v>
      </c>
      <c r="M142" s="82">
        <v>38640</v>
      </c>
      <c r="N142" s="83">
        <v>48120</v>
      </c>
      <c r="O142" s="78">
        <v>11.6863990729461</v>
      </c>
      <c r="P142" s="82">
        <v>24390</v>
      </c>
      <c r="Q142" s="79">
        <f>P142/52/40</f>
        <v>11.725961538461538</v>
      </c>
      <c r="R142" s="80">
        <v>8</v>
      </c>
      <c r="S142" s="84">
        <v>60.4807692307692</v>
      </c>
      <c r="T142" s="84">
        <v>73.8461538461538</v>
      </c>
      <c r="U142" s="84">
        <v>92.8846153846154</v>
      </c>
      <c r="V142" s="85">
        <v>1.51201923076923</v>
      </c>
      <c r="W142" s="86">
        <v>1.84615384615385</v>
      </c>
      <c r="X142" s="87">
        <v>2.32211538461538</v>
      </c>
    </row>
    <row r="143" spans="1:24" ht="12.75">
      <c r="A143" s="55" t="s">
        <v>190</v>
      </c>
      <c r="B143" s="56" t="s">
        <v>191</v>
      </c>
      <c r="C143" s="57">
        <v>49660</v>
      </c>
      <c r="D143" s="58" t="s">
        <v>77</v>
      </c>
      <c r="E143" s="59">
        <v>3</v>
      </c>
      <c r="F143" s="75">
        <v>185495</v>
      </c>
      <c r="G143" s="76">
        <v>50856</v>
      </c>
      <c r="H143" s="77">
        <v>0.274163724089598</v>
      </c>
      <c r="I143" s="78">
        <v>9.61538461538462</v>
      </c>
      <c r="J143" s="79">
        <v>11.9038461538462</v>
      </c>
      <c r="K143" s="80">
        <v>15.6923076923077</v>
      </c>
      <c r="L143" s="81">
        <v>20000</v>
      </c>
      <c r="M143" s="82">
        <v>24760</v>
      </c>
      <c r="N143" s="83">
        <v>32640</v>
      </c>
      <c r="O143" s="78">
        <v>8.93644821081501</v>
      </c>
      <c r="P143" s="82">
        <v>16170</v>
      </c>
      <c r="Q143" s="79">
        <f>P143/52/40</f>
        <v>7.774038461538462</v>
      </c>
      <c r="R143" s="80">
        <v>7.85</v>
      </c>
      <c r="S143" s="84">
        <v>43.312101910828</v>
      </c>
      <c r="T143" s="84">
        <v>48.9955903968643</v>
      </c>
      <c r="U143" s="84">
        <v>60.656540911318</v>
      </c>
      <c r="V143" s="85">
        <v>1.0828025477707</v>
      </c>
      <c r="W143" s="86">
        <v>1.22488975992161</v>
      </c>
      <c r="X143" s="87">
        <v>1.51641352278295</v>
      </c>
    </row>
    <row r="144" ht="12.75">
      <c r="A144" s="14" t="s">
        <v>237</v>
      </c>
    </row>
    <row r="145" ht="12.75">
      <c r="A145" s="21" t="s">
        <v>230</v>
      </c>
    </row>
    <row r="146" ht="12.75">
      <c r="A146" s="21" t="s">
        <v>231</v>
      </c>
    </row>
    <row r="147" ht="12.75">
      <c r="A147" s="36" t="s">
        <v>238</v>
      </c>
    </row>
  </sheetData>
  <sheetProtection/>
  <mergeCells count="22">
    <mergeCell ref="S2:U3"/>
    <mergeCell ref="V2:X3"/>
    <mergeCell ref="L2:N2"/>
    <mergeCell ref="L3:L4"/>
    <mergeCell ref="M3:M4"/>
    <mergeCell ref="N3:N4"/>
    <mergeCell ref="P2:P4"/>
    <mergeCell ref="Q2:Q4"/>
    <mergeCell ref="G2:G4"/>
    <mergeCell ref="H2:H4"/>
    <mergeCell ref="R2:R4"/>
    <mergeCell ref="O2:O4"/>
    <mergeCell ref="I2:K2"/>
    <mergeCell ref="I3:I4"/>
    <mergeCell ref="J3:J4"/>
    <mergeCell ref="K3:K4"/>
    <mergeCell ref="F2:F4"/>
    <mergeCell ref="A2:A4"/>
    <mergeCell ref="B2:B4"/>
    <mergeCell ref="C2:C4"/>
    <mergeCell ref="D2:D4"/>
    <mergeCell ref="E2:E4"/>
  </mergeCells>
  <printOptions/>
  <pageMargins left="0.75" right="0.75" top="1" bottom="1" header="0.5" footer="0.5"/>
  <pageSetup horizontalDpi="600" verticalDpi="600" orientation="landscape" paperSize="5" scale="95"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Y132"/>
  <sheetViews>
    <sheetView zoomScalePageLayoutView="0" workbookViewId="0" topLeftCell="A1">
      <pane xSplit="2" ySplit="1" topLeftCell="C77" activePane="bottomRight" state="frozen"/>
      <selection pane="topLeft" activeCell="A1" sqref="A1"/>
      <selection pane="topRight" activeCell="D1" sqref="D1"/>
      <selection pane="bottomLeft" activeCell="A2" sqref="A2"/>
      <selection pane="bottomRight" activeCell="G70" sqref="G70"/>
    </sheetView>
  </sheetViews>
  <sheetFormatPr defaultColWidth="9.140625" defaultRowHeight="12.75"/>
  <cols>
    <col min="1" max="1" width="9.140625" style="2" customWidth="1"/>
    <col min="2" max="2" width="45.7109375" style="2" bestFit="1" customWidth="1"/>
    <col min="3" max="4" width="9.140625" style="2" customWidth="1"/>
    <col min="5" max="5" width="10.28125" style="5" bestFit="1" customWidth="1"/>
    <col min="6" max="6" width="9.140625" style="4" customWidth="1"/>
    <col min="7" max="7" width="10.140625" style="2" bestFit="1" customWidth="1"/>
    <col min="8" max="16384" width="9.140625" style="2" customWidth="1"/>
  </cols>
  <sheetData>
    <row r="1" spans="2:25" s="119" customFormat="1" ht="102" customHeight="1">
      <c r="B1" s="119" t="s">
        <v>0</v>
      </c>
      <c r="C1" s="119" t="s">
        <v>75</v>
      </c>
      <c r="D1" s="119" t="s">
        <v>92</v>
      </c>
      <c r="E1" s="120" t="s">
        <v>192</v>
      </c>
      <c r="F1" s="121" t="s">
        <v>193</v>
      </c>
      <c r="G1" s="119" t="s">
        <v>194</v>
      </c>
      <c r="H1" s="119" t="s">
        <v>195</v>
      </c>
      <c r="I1" s="119" t="s">
        <v>196</v>
      </c>
      <c r="J1" s="119" t="s">
        <v>5</v>
      </c>
      <c r="K1" s="119" t="s">
        <v>6</v>
      </c>
      <c r="L1" s="119" t="s">
        <v>7</v>
      </c>
      <c r="M1" s="119" t="s">
        <v>2</v>
      </c>
      <c r="N1" s="119" t="s">
        <v>3</v>
      </c>
      <c r="O1" s="119" t="s">
        <v>4</v>
      </c>
      <c r="P1" s="119" t="s">
        <v>198</v>
      </c>
      <c r="Q1" s="119" t="s">
        <v>1</v>
      </c>
      <c r="S1" s="119" t="s">
        <v>197</v>
      </c>
      <c r="T1" s="119" t="s">
        <v>8</v>
      </c>
      <c r="U1" s="119" t="s">
        <v>9</v>
      </c>
      <c r="V1" s="119" t="s">
        <v>10</v>
      </c>
      <c r="W1" s="119" t="s">
        <v>11</v>
      </c>
      <c r="X1" s="119" t="s">
        <v>12</v>
      </c>
      <c r="Y1" s="119" t="s">
        <v>13</v>
      </c>
    </row>
    <row r="2" spans="1:25" ht="15">
      <c r="A2" s="2">
        <v>1</v>
      </c>
      <c r="B2" s="17" t="s">
        <v>76</v>
      </c>
      <c r="C2" s="51" t="s">
        <v>41</v>
      </c>
      <c r="D2" s="18">
        <v>10420</v>
      </c>
      <c r="E2" s="19" t="s">
        <v>77</v>
      </c>
      <c r="F2" s="52">
        <v>1</v>
      </c>
      <c r="G2" s="75">
        <v>283244</v>
      </c>
      <c r="H2" s="76">
        <v>87780</v>
      </c>
      <c r="I2" s="77">
        <v>0.309909477341091</v>
      </c>
      <c r="J2" s="78">
        <v>11.1923076923077</v>
      </c>
      <c r="K2" s="79">
        <v>15.1346153846154</v>
      </c>
      <c r="L2" s="80">
        <v>19.4807692307692</v>
      </c>
      <c r="M2" s="81">
        <v>23280</v>
      </c>
      <c r="N2" s="82">
        <v>31480</v>
      </c>
      <c r="O2" s="83">
        <v>40520</v>
      </c>
      <c r="P2" s="78">
        <v>10.7027336021076</v>
      </c>
      <c r="Q2" s="82">
        <v>19320</v>
      </c>
      <c r="R2" s="79">
        <f>Q2/52/40</f>
        <v>9.288461538461538</v>
      </c>
      <c r="S2" s="80">
        <v>7.85</v>
      </c>
      <c r="T2" s="84">
        <v>49.093581577658</v>
      </c>
      <c r="U2" s="84">
        <v>57.03086722195</v>
      </c>
      <c r="V2" s="84">
        <v>77.1190592846644</v>
      </c>
      <c r="W2" s="2">
        <v>1.44855144855145</v>
      </c>
      <c r="X2" s="2">
        <v>1.85314685314685</v>
      </c>
      <c r="Y2" s="2">
        <v>2.35764235764236</v>
      </c>
    </row>
    <row r="3" spans="1:25" ht="15">
      <c r="A3" s="2">
        <v>5</v>
      </c>
      <c r="B3" s="17" t="s">
        <v>84</v>
      </c>
      <c r="C3" s="53" t="s">
        <v>22</v>
      </c>
      <c r="D3" s="18">
        <v>12060</v>
      </c>
      <c r="E3" s="19" t="s">
        <v>85</v>
      </c>
      <c r="F3" s="52">
        <v>1</v>
      </c>
      <c r="G3" s="75">
        <v>1857161</v>
      </c>
      <c r="H3" s="76">
        <v>609379</v>
      </c>
      <c r="I3" s="77">
        <v>0.328123948327582</v>
      </c>
      <c r="J3" s="78">
        <v>14.1730769230769</v>
      </c>
      <c r="K3" s="79">
        <v>16.8076923076923</v>
      </c>
      <c r="L3" s="80">
        <v>22.2692307692308</v>
      </c>
      <c r="M3" s="81">
        <v>29480</v>
      </c>
      <c r="N3" s="82">
        <v>34960</v>
      </c>
      <c r="O3" s="83">
        <v>46320</v>
      </c>
      <c r="P3" s="78">
        <v>15.1544926942867</v>
      </c>
      <c r="Q3" s="82">
        <v>19890</v>
      </c>
      <c r="R3" s="79">
        <f>Q3/52/40</f>
        <v>9.5625</v>
      </c>
      <c r="S3" s="80">
        <v>7.25</v>
      </c>
      <c r="T3" s="84">
        <v>71.7241379310345</v>
      </c>
      <c r="U3" s="84">
        <v>78.1962864721486</v>
      </c>
      <c r="V3" s="84">
        <v>92.7320954907162</v>
      </c>
      <c r="W3" s="2">
        <v>2.0079575596817</v>
      </c>
      <c r="X3" s="2">
        <v>2.23342175066313</v>
      </c>
      <c r="Y3" s="2">
        <v>2.71883289124668</v>
      </c>
    </row>
    <row r="4" spans="1:25" ht="15">
      <c r="A4" s="2">
        <v>9</v>
      </c>
      <c r="B4" s="17" t="s">
        <v>88</v>
      </c>
      <c r="C4" s="53" t="s">
        <v>31</v>
      </c>
      <c r="D4" s="18">
        <v>12580</v>
      </c>
      <c r="E4" s="19" t="s">
        <v>85</v>
      </c>
      <c r="F4" s="52">
        <v>1</v>
      </c>
      <c r="G4" s="75">
        <v>1020744</v>
      </c>
      <c r="H4" s="76">
        <v>329433</v>
      </c>
      <c r="I4" s="77">
        <v>0.322738120429804</v>
      </c>
      <c r="J4" s="78">
        <v>19.2307692307692</v>
      </c>
      <c r="K4" s="79">
        <v>24.0576923076923</v>
      </c>
      <c r="L4" s="80">
        <v>30.7307692307692</v>
      </c>
      <c r="M4" s="81">
        <v>40000</v>
      </c>
      <c r="N4" s="82">
        <v>50040</v>
      </c>
      <c r="O4" s="83">
        <v>63920</v>
      </c>
      <c r="P4" s="78">
        <v>15.3891633154683</v>
      </c>
      <c r="Q4" s="82">
        <v>25680</v>
      </c>
      <c r="R4" s="79">
        <f>Q4/52/40</f>
        <v>12.346153846153847</v>
      </c>
      <c r="S4" s="80">
        <v>7.25</v>
      </c>
      <c r="T4" s="84">
        <v>89.7612732095491</v>
      </c>
      <c r="U4" s="84">
        <v>106.100795755968</v>
      </c>
      <c r="V4" s="84">
        <v>132.732095490716</v>
      </c>
      <c r="W4" s="2">
        <v>2.71883289124668</v>
      </c>
      <c r="X4" s="2">
        <v>3.26525198938992</v>
      </c>
      <c r="Y4" s="2">
        <v>4.19363395225464</v>
      </c>
    </row>
    <row r="5" spans="1:25" ht="15">
      <c r="A5" s="2">
        <v>12</v>
      </c>
      <c r="B5" s="17" t="s">
        <v>91</v>
      </c>
      <c r="C5" s="53" t="s">
        <v>24</v>
      </c>
      <c r="D5" s="18">
        <v>14260</v>
      </c>
      <c r="E5" s="19" t="s">
        <v>81</v>
      </c>
      <c r="F5" s="52">
        <v>1</v>
      </c>
      <c r="G5" s="75">
        <v>217440</v>
      </c>
      <c r="H5" s="76">
        <v>65854</v>
      </c>
      <c r="I5" s="77">
        <v>0.302860559234731</v>
      </c>
      <c r="J5" s="78">
        <v>11.0769230769231</v>
      </c>
      <c r="K5" s="79">
        <v>13.9230769230769</v>
      </c>
      <c r="L5" s="80">
        <v>20.5192307692308</v>
      </c>
      <c r="M5" s="81">
        <v>23040</v>
      </c>
      <c r="N5" s="82">
        <v>28960</v>
      </c>
      <c r="O5" s="83">
        <v>42680</v>
      </c>
      <c r="P5" s="78">
        <v>11.4842777815135</v>
      </c>
      <c r="Q5" s="82">
        <v>18000</v>
      </c>
      <c r="R5" s="79">
        <f>Q5/52/40</f>
        <v>8.653846153846153</v>
      </c>
      <c r="S5" s="80">
        <v>7.25</v>
      </c>
      <c r="T5" s="84">
        <v>45.7294429708223</v>
      </c>
      <c r="U5" s="84">
        <v>61.1140583554377</v>
      </c>
      <c r="V5" s="84">
        <v>76.816976127321</v>
      </c>
      <c r="W5" s="2">
        <v>1.64190981432361</v>
      </c>
      <c r="X5" s="2">
        <v>1.93633952254642</v>
      </c>
      <c r="Y5" s="2">
        <v>2.81432360742706</v>
      </c>
    </row>
    <row r="6" spans="1:25" ht="15">
      <c r="A6" s="2">
        <v>14</v>
      </c>
      <c r="B6" s="17" t="s">
        <v>96</v>
      </c>
      <c r="C6" s="53" t="s">
        <v>21</v>
      </c>
      <c r="D6" s="18">
        <v>14600</v>
      </c>
      <c r="E6" s="19" t="s">
        <v>85</v>
      </c>
      <c r="F6" s="52">
        <v>1</v>
      </c>
      <c r="G6" s="75">
        <v>300574</v>
      </c>
      <c r="H6" s="76">
        <v>75831</v>
      </c>
      <c r="I6" s="77">
        <v>0.252287290317859</v>
      </c>
      <c r="J6" s="78">
        <v>15.4423076923077</v>
      </c>
      <c r="K6" s="79">
        <v>19.75</v>
      </c>
      <c r="L6" s="80">
        <v>26.4615384615385</v>
      </c>
      <c r="M6" s="81">
        <v>32120</v>
      </c>
      <c r="N6" s="82">
        <v>41080</v>
      </c>
      <c r="O6" s="83">
        <v>55040</v>
      </c>
      <c r="P6" s="78">
        <v>12.8238635877945</v>
      </c>
      <c r="Q6" s="82">
        <v>17970</v>
      </c>
      <c r="R6" s="79">
        <v>8.639423076923077</v>
      </c>
      <c r="S6" s="80">
        <v>7.79</v>
      </c>
      <c r="T6" s="84">
        <v>71.2945590994372</v>
      </c>
      <c r="U6" s="84">
        <v>79.2929791646095</v>
      </c>
      <c r="V6" s="84">
        <v>101.412066752246</v>
      </c>
      <c r="W6" s="2">
        <v>2.07351318824591</v>
      </c>
      <c r="X6" s="2">
        <v>2.49473473071909</v>
      </c>
      <c r="Y6" s="2">
        <v>3.18674155049644</v>
      </c>
    </row>
    <row r="7" spans="1:25" ht="15">
      <c r="A7" s="2">
        <v>20</v>
      </c>
      <c r="B7" s="17" t="s">
        <v>99</v>
      </c>
      <c r="C7" s="53" t="s">
        <v>100</v>
      </c>
      <c r="D7" s="18">
        <v>16980</v>
      </c>
      <c r="E7" s="19" t="s">
        <v>77</v>
      </c>
      <c r="F7" s="52">
        <v>1</v>
      </c>
      <c r="G7" s="75">
        <v>3009980</v>
      </c>
      <c r="H7" s="75">
        <v>1004510</v>
      </c>
      <c r="I7" s="117">
        <v>0.333726469943322</v>
      </c>
      <c r="J7" s="78">
        <v>15.6730769230769</v>
      </c>
      <c r="K7" s="79">
        <v>18.5769230769231</v>
      </c>
      <c r="L7" s="80">
        <v>23.6730769230769</v>
      </c>
      <c r="M7" s="81">
        <v>32600</v>
      </c>
      <c r="N7" s="82">
        <v>38640</v>
      </c>
      <c r="O7" s="83">
        <v>49240</v>
      </c>
      <c r="P7" s="78">
        <v>15.6935674228491</v>
      </c>
      <c r="Q7" s="82">
        <v>22080</v>
      </c>
      <c r="R7" s="79">
        <f>Q7/52/40</f>
        <v>10.615384615384617</v>
      </c>
      <c r="S7" s="80">
        <v>8.25</v>
      </c>
      <c r="T7" s="84">
        <v>66.8531468531469</v>
      </c>
      <c r="U7" s="84">
        <v>75.990675990676</v>
      </c>
      <c r="V7" s="84">
        <v>90.0699300699301</v>
      </c>
      <c r="W7" s="2">
        <v>1.98834498834499</v>
      </c>
      <c r="X7" s="2">
        <v>2.23310023310023</v>
      </c>
      <c r="Y7" s="2">
        <v>2.72960372960373</v>
      </c>
    </row>
    <row r="8" spans="1:25" ht="15">
      <c r="A8" s="2">
        <v>22</v>
      </c>
      <c r="B8" s="17" t="s">
        <v>101</v>
      </c>
      <c r="C8" s="47" t="s">
        <v>41</v>
      </c>
      <c r="D8" s="18">
        <v>17460</v>
      </c>
      <c r="E8" s="19" t="s">
        <v>77</v>
      </c>
      <c r="F8" s="52">
        <v>1</v>
      </c>
      <c r="G8" s="75">
        <v>846344</v>
      </c>
      <c r="H8" s="76">
        <v>276100</v>
      </c>
      <c r="I8" s="77">
        <v>0.326226687966123</v>
      </c>
      <c r="J8" s="78">
        <v>11.25</v>
      </c>
      <c r="K8" s="79">
        <v>14.25</v>
      </c>
      <c r="L8" s="80">
        <v>19.0961538461538</v>
      </c>
      <c r="M8" s="81">
        <v>23400</v>
      </c>
      <c r="N8" s="82">
        <v>29640</v>
      </c>
      <c r="O8" s="83">
        <v>39720</v>
      </c>
      <c r="P8" s="78">
        <v>12.3972561125709</v>
      </c>
      <c r="Q8" s="82">
        <v>19020</v>
      </c>
      <c r="R8" s="79">
        <v>9.14423076923077</v>
      </c>
      <c r="S8" s="80">
        <v>7.85</v>
      </c>
      <c r="T8" s="84">
        <v>47.7217050465458</v>
      </c>
      <c r="U8" s="84">
        <v>57.3248407643312</v>
      </c>
      <c r="V8" s="84">
        <v>72.6114649681529</v>
      </c>
      <c r="W8" s="2">
        <v>1.50599400599401</v>
      </c>
      <c r="X8" s="2">
        <v>1.81568431568432</v>
      </c>
      <c r="Y8" s="2">
        <v>2.32767232767233</v>
      </c>
    </row>
    <row r="9" spans="1:25" ht="15">
      <c r="A9" s="2">
        <v>30</v>
      </c>
      <c r="B9" s="17" t="s">
        <v>111</v>
      </c>
      <c r="C9" s="47" t="s">
        <v>33</v>
      </c>
      <c r="D9" s="18">
        <v>19820</v>
      </c>
      <c r="E9" s="19" t="s">
        <v>77</v>
      </c>
      <c r="F9" s="52">
        <v>1</v>
      </c>
      <c r="G9" s="75">
        <v>1590375</v>
      </c>
      <c r="H9" s="76">
        <v>448038</v>
      </c>
      <c r="I9" s="77">
        <v>0.281718462626739</v>
      </c>
      <c r="J9" s="78">
        <v>12.0961538461538</v>
      </c>
      <c r="K9" s="79">
        <v>15.7884615384615</v>
      </c>
      <c r="L9" s="80">
        <v>21.0576923076923</v>
      </c>
      <c r="M9" s="81">
        <v>25160</v>
      </c>
      <c r="N9" s="82">
        <v>32840</v>
      </c>
      <c r="O9" s="83">
        <v>43800</v>
      </c>
      <c r="P9" s="78">
        <v>13.6278670815345</v>
      </c>
      <c r="Q9" s="82">
        <v>19320</v>
      </c>
      <c r="R9" s="79">
        <v>9.288461538461538</v>
      </c>
      <c r="S9" s="80">
        <v>7.4</v>
      </c>
      <c r="T9" s="84">
        <v>51.4553014553015</v>
      </c>
      <c r="U9" s="84">
        <v>65.3846153846154</v>
      </c>
      <c r="V9" s="84">
        <v>85.3430353430353</v>
      </c>
      <c r="W9" s="2">
        <v>1.73336798336798</v>
      </c>
      <c r="X9" s="2">
        <v>2.07380457380457</v>
      </c>
      <c r="Y9" s="2">
        <v>2.47920997920998</v>
      </c>
    </row>
    <row r="10" spans="1:25" ht="15">
      <c r="A10" s="2">
        <v>33</v>
      </c>
      <c r="B10" s="17" t="s">
        <v>114</v>
      </c>
      <c r="C10" s="53" t="s">
        <v>33</v>
      </c>
      <c r="D10" s="18">
        <v>24340</v>
      </c>
      <c r="E10" s="19" t="s">
        <v>77</v>
      </c>
      <c r="F10" s="52">
        <v>1</v>
      </c>
      <c r="G10" s="75">
        <v>227698</v>
      </c>
      <c r="H10" s="76">
        <v>66036</v>
      </c>
      <c r="I10" s="77">
        <v>0.290015722579908</v>
      </c>
      <c r="J10" s="78">
        <v>11.3461538461538</v>
      </c>
      <c r="K10" s="79">
        <v>14.2115384615385</v>
      </c>
      <c r="L10" s="80">
        <v>19.8269230769231</v>
      </c>
      <c r="M10" s="81">
        <v>23600</v>
      </c>
      <c r="N10" s="82">
        <v>29560</v>
      </c>
      <c r="O10" s="83">
        <v>41240</v>
      </c>
      <c r="P10" s="78">
        <v>10.758310668894</v>
      </c>
      <c r="Q10" s="82">
        <v>17880</v>
      </c>
      <c r="R10" s="79">
        <f aca="true" t="shared" si="0" ref="R10:R15">Q10/52/40</f>
        <v>8.596153846153847</v>
      </c>
      <c r="S10" s="80">
        <v>7.4</v>
      </c>
      <c r="T10" s="84">
        <v>54.0540540540541</v>
      </c>
      <c r="U10" s="84">
        <v>61.3305613305613</v>
      </c>
      <c r="V10" s="84">
        <v>76.8191268191268</v>
      </c>
      <c r="W10" s="2">
        <v>1.60602910602911</v>
      </c>
      <c r="X10" s="2">
        <v>1.93347193347193</v>
      </c>
      <c r="Y10" s="2">
        <v>2.46621621621622</v>
      </c>
    </row>
    <row r="11" spans="1:25" ht="15">
      <c r="A11" s="2">
        <v>38</v>
      </c>
      <c r="B11" s="17" t="s">
        <v>119</v>
      </c>
      <c r="C11" s="53" t="s">
        <v>23</v>
      </c>
      <c r="D11" s="18">
        <v>26180</v>
      </c>
      <c r="E11" s="19" t="s">
        <v>81</v>
      </c>
      <c r="F11" s="52">
        <v>1</v>
      </c>
      <c r="G11" s="75">
        <v>307248</v>
      </c>
      <c r="H11" s="76">
        <v>132385</v>
      </c>
      <c r="I11" s="77">
        <v>0.430873431234703</v>
      </c>
      <c r="J11" s="78">
        <v>26.7692307692308</v>
      </c>
      <c r="K11" s="79">
        <v>35.25</v>
      </c>
      <c r="L11" s="80">
        <v>51.9423076923077</v>
      </c>
      <c r="M11" s="81">
        <v>55680</v>
      </c>
      <c r="N11" s="82">
        <v>73320</v>
      </c>
      <c r="O11" s="83">
        <v>108040</v>
      </c>
      <c r="P11" s="78">
        <v>14.1249815111404</v>
      </c>
      <c r="Q11" s="82">
        <v>25890</v>
      </c>
      <c r="R11" s="79">
        <f t="shared" si="0"/>
        <v>12.447115384615383</v>
      </c>
      <c r="S11" s="80">
        <v>7.25</v>
      </c>
      <c r="T11" s="84">
        <v>135.384615384615</v>
      </c>
      <c r="U11" s="84">
        <v>147.692307692308</v>
      </c>
      <c r="V11" s="84">
        <v>194.48275862069</v>
      </c>
      <c r="W11" s="2">
        <v>3.84350132625995</v>
      </c>
      <c r="X11" s="2">
        <v>4.68700265251989</v>
      </c>
      <c r="Y11" s="2">
        <v>6.80106100795756</v>
      </c>
    </row>
    <row r="12" spans="1:25" ht="15">
      <c r="A12" s="2">
        <v>42</v>
      </c>
      <c r="B12" s="17" t="s">
        <v>123</v>
      </c>
      <c r="C12" s="53" t="s">
        <v>21</v>
      </c>
      <c r="D12" s="18">
        <v>27260</v>
      </c>
      <c r="E12" s="19" t="s">
        <v>85</v>
      </c>
      <c r="F12" s="52">
        <v>1</v>
      </c>
      <c r="G12" s="75">
        <v>497884</v>
      </c>
      <c r="H12" s="76">
        <v>159153</v>
      </c>
      <c r="I12" s="77">
        <v>0.319658796024777</v>
      </c>
      <c r="J12" s="78">
        <v>14.5576923076923</v>
      </c>
      <c r="K12" s="79">
        <v>17.5</v>
      </c>
      <c r="L12" s="80">
        <v>23.0769230769231</v>
      </c>
      <c r="M12" s="81">
        <v>30280</v>
      </c>
      <c r="N12" s="82">
        <v>36400</v>
      </c>
      <c r="O12" s="83">
        <v>48000</v>
      </c>
      <c r="P12" s="78">
        <v>13.6741251828432</v>
      </c>
      <c r="Q12" s="82">
        <v>18960</v>
      </c>
      <c r="R12" s="79">
        <f t="shared" si="0"/>
        <v>9.115384615384617</v>
      </c>
      <c r="S12" s="80">
        <v>7.79</v>
      </c>
      <c r="T12" s="84">
        <v>60.6299990125407</v>
      </c>
      <c r="U12" s="84">
        <v>74.7506665350054</v>
      </c>
      <c r="V12" s="84">
        <v>89.8587933247753</v>
      </c>
      <c r="W12" s="2">
        <v>1.79520609768328</v>
      </c>
      <c r="X12" s="2">
        <v>2.09106408584896</v>
      </c>
      <c r="Y12" s="2">
        <v>2.62511282719888</v>
      </c>
    </row>
    <row r="13" spans="1:25" ht="15">
      <c r="A13" s="2">
        <v>45</v>
      </c>
      <c r="B13" s="17" t="s">
        <v>126</v>
      </c>
      <c r="C13" s="53" t="s">
        <v>21</v>
      </c>
      <c r="D13" s="18">
        <v>29460</v>
      </c>
      <c r="E13" s="19" t="s">
        <v>85</v>
      </c>
      <c r="F13" s="52">
        <v>1</v>
      </c>
      <c r="G13" s="75">
        <v>221975</v>
      </c>
      <c r="H13" s="76">
        <v>62802</v>
      </c>
      <c r="I13" s="77">
        <v>0.282923752674851</v>
      </c>
      <c r="J13" s="78">
        <v>11.9038461538462</v>
      </c>
      <c r="K13" s="79">
        <v>15.4038461538462</v>
      </c>
      <c r="L13" s="80">
        <v>20.8846153846154</v>
      </c>
      <c r="M13" s="81">
        <v>24760</v>
      </c>
      <c r="N13" s="82">
        <v>32040</v>
      </c>
      <c r="O13" s="83">
        <v>43440</v>
      </c>
      <c r="P13" s="78">
        <v>12.2265028360901</v>
      </c>
      <c r="Q13" s="82">
        <v>15300</v>
      </c>
      <c r="R13" s="79">
        <f t="shared" si="0"/>
        <v>7.355769230769231</v>
      </c>
      <c r="S13" s="80">
        <v>7.79</v>
      </c>
      <c r="T13" s="84">
        <v>60.7287449392713</v>
      </c>
      <c r="U13" s="84">
        <v>61.1237286461933</v>
      </c>
      <c r="V13" s="84">
        <v>79.0954873111484</v>
      </c>
      <c r="W13" s="2">
        <v>1.66984254337579</v>
      </c>
      <c r="X13" s="2">
        <v>1.92307692307692</v>
      </c>
      <c r="Y13" s="2">
        <v>2.43957476682379</v>
      </c>
    </row>
    <row r="14" spans="1:25" ht="15">
      <c r="A14" s="2">
        <v>47</v>
      </c>
      <c r="B14" s="17" t="s">
        <v>128</v>
      </c>
      <c r="C14" s="53" t="s">
        <v>33</v>
      </c>
      <c r="D14" s="18">
        <v>29620</v>
      </c>
      <c r="E14" s="19" t="s">
        <v>77</v>
      </c>
      <c r="F14" s="52">
        <v>1</v>
      </c>
      <c r="G14" s="75">
        <v>180136</v>
      </c>
      <c r="H14" s="76">
        <v>59025</v>
      </c>
      <c r="I14" s="77">
        <v>0.327669094461962</v>
      </c>
      <c r="J14" s="78">
        <v>12.3269230769231</v>
      </c>
      <c r="K14" s="79">
        <v>15.3269230769231</v>
      </c>
      <c r="L14" s="80">
        <v>20.3846153846154</v>
      </c>
      <c r="M14" s="81">
        <v>25640</v>
      </c>
      <c r="N14" s="82">
        <v>31880</v>
      </c>
      <c r="O14" s="83">
        <v>42400</v>
      </c>
      <c r="P14" s="78">
        <v>10.1515305732016</v>
      </c>
      <c r="Q14" s="82">
        <v>19800</v>
      </c>
      <c r="R14" s="79">
        <f t="shared" si="0"/>
        <v>9.51923076923077</v>
      </c>
      <c r="S14" s="80">
        <v>7.4</v>
      </c>
      <c r="T14" s="84">
        <v>52.2869022869023</v>
      </c>
      <c r="U14" s="84">
        <v>66.6320166320166</v>
      </c>
      <c r="V14" s="84">
        <v>82.8482328482329</v>
      </c>
      <c r="W14" s="2">
        <v>1.55405405405405</v>
      </c>
      <c r="X14" s="2">
        <v>1.92307692307692</v>
      </c>
      <c r="Y14" s="2">
        <v>2.43762993762994</v>
      </c>
    </row>
    <row r="15" spans="1:25" ht="15">
      <c r="A15" s="2">
        <v>50</v>
      </c>
      <c r="B15" s="17" t="s">
        <v>131</v>
      </c>
      <c r="C15" s="53" t="s">
        <v>17</v>
      </c>
      <c r="D15" s="18">
        <v>31100</v>
      </c>
      <c r="E15" s="19" t="s">
        <v>81</v>
      </c>
      <c r="F15" s="52">
        <v>1</v>
      </c>
      <c r="G15" s="75">
        <v>3218518</v>
      </c>
      <c r="H15" s="76">
        <v>1678964</v>
      </c>
      <c r="I15" s="77">
        <v>0.521657483351033</v>
      </c>
      <c r="J15" s="78">
        <v>21.1730769230769</v>
      </c>
      <c r="K15" s="79">
        <v>27.3269230769231</v>
      </c>
      <c r="L15" s="80">
        <v>36.9423076923077</v>
      </c>
      <c r="M15" s="81">
        <v>44040</v>
      </c>
      <c r="N15" s="82">
        <v>56840</v>
      </c>
      <c r="O15" s="83">
        <v>76840</v>
      </c>
      <c r="P15" s="78">
        <v>18.3170975474218</v>
      </c>
      <c r="Q15" s="82">
        <v>18570</v>
      </c>
      <c r="R15" s="79">
        <f t="shared" si="0"/>
        <v>8.927884615384617</v>
      </c>
      <c r="S15" s="80">
        <v>8</v>
      </c>
      <c r="T15" s="84">
        <v>87.5961538461538</v>
      </c>
      <c r="U15" s="84">
        <v>105.865384615385</v>
      </c>
      <c r="V15" s="84">
        <v>136.634615384615</v>
      </c>
      <c r="W15" s="2">
        <v>2.78605769230769</v>
      </c>
      <c r="X15" s="2">
        <v>3.47836538461539</v>
      </c>
      <c r="Y15" s="2">
        <v>4.67067307692308</v>
      </c>
    </row>
    <row r="16" spans="1:22" ht="15">
      <c r="A16" s="2">
        <v>55</v>
      </c>
      <c r="B16" s="17" t="s">
        <v>135</v>
      </c>
      <c r="C16" s="53"/>
      <c r="D16" s="18"/>
      <c r="E16" s="19" t="s">
        <v>85</v>
      </c>
      <c r="F16" s="50">
        <v>1</v>
      </c>
      <c r="G16" s="65"/>
      <c r="H16" s="66"/>
      <c r="I16" s="67"/>
      <c r="J16" s="68"/>
      <c r="K16" s="69"/>
      <c r="L16" s="70"/>
      <c r="M16" s="72"/>
      <c r="N16" s="73"/>
      <c r="O16" s="74"/>
      <c r="P16" s="68"/>
      <c r="Q16" s="73"/>
      <c r="R16" s="69"/>
      <c r="S16" s="70"/>
      <c r="T16" s="27"/>
      <c r="U16" s="27"/>
      <c r="V16" s="27"/>
    </row>
    <row r="17" spans="2:25" ht="15">
      <c r="B17" s="20" t="s">
        <v>136</v>
      </c>
      <c r="C17" s="53" t="s">
        <v>21</v>
      </c>
      <c r="D17" s="18">
        <v>33100</v>
      </c>
      <c r="E17" s="19" t="s">
        <v>85</v>
      </c>
      <c r="F17" s="52">
        <v>1</v>
      </c>
      <c r="G17" s="75">
        <v>825337</v>
      </c>
      <c r="H17" s="76">
        <v>350001</v>
      </c>
      <c r="I17" s="77">
        <v>0.42407041002645</v>
      </c>
      <c r="J17" s="78">
        <v>16.8461538461538</v>
      </c>
      <c r="K17" s="79">
        <v>21.5769230769231</v>
      </c>
      <c r="L17" s="80">
        <v>29.5961538461538</v>
      </c>
      <c r="M17" s="81">
        <v>35040</v>
      </c>
      <c r="N17" s="82">
        <v>44880</v>
      </c>
      <c r="O17" s="83">
        <v>61560</v>
      </c>
      <c r="P17" s="78">
        <v>14.6885932226019</v>
      </c>
      <c r="Q17" s="82">
        <v>14700</v>
      </c>
      <c r="R17" s="79">
        <f>Q17/52/40</f>
        <v>7.067307692307692</v>
      </c>
      <c r="S17" s="80">
        <v>7.79</v>
      </c>
      <c r="T17" s="84">
        <v>70.9983213192456</v>
      </c>
      <c r="U17" s="84">
        <v>86.5014318159376</v>
      </c>
      <c r="V17" s="84">
        <v>110.792929791646</v>
      </c>
      <c r="W17" s="2">
        <v>2.3242402968609</v>
      </c>
      <c r="X17" s="2">
        <v>2.82067997191856</v>
      </c>
      <c r="Y17" s="2">
        <v>3.60796309296961</v>
      </c>
    </row>
    <row r="18" spans="2:25" ht="15">
      <c r="B18" s="20" t="s">
        <v>137</v>
      </c>
      <c r="C18" s="53" t="s">
        <v>21</v>
      </c>
      <c r="D18" s="18">
        <v>33100</v>
      </c>
      <c r="E18" s="19" t="s">
        <v>85</v>
      </c>
      <c r="F18" s="52">
        <v>1</v>
      </c>
      <c r="G18" s="75">
        <v>665037</v>
      </c>
      <c r="H18" s="76">
        <v>211618</v>
      </c>
      <c r="I18" s="77">
        <v>0.318204851760128</v>
      </c>
      <c r="J18" s="78">
        <v>18.7115384615385</v>
      </c>
      <c r="K18" s="79">
        <v>23.7692307692308</v>
      </c>
      <c r="L18" s="80">
        <v>33.9038461538462</v>
      </c>
      <c r="M18" s="81">
        <v>38920</v>
      </c>
      <c r="N18" s="82">
        <v>49440</v>
      </c>
      <c r="O18" s="83">
        <v>70520</v>
      </c>
      <c r="P18" s="78">
        <v>15.2364810846809</v>
      </c>
      <c r="Q18" s="82">
        <v>18510</v>
      </c>
      <c r="R18" s="79">
        <f>Q18/52/40</f>
        <v>8.899038461538462</v>
      </c>
      <c r="S18" s="80">
        <v>7.79</v>
      </c>
      <c r="T18" s="84">
        <v>73.8619531944307</v>
      </c>
      <c r="U18" s="84">
        <v>96.0797867087983</v>
      </c>
      <c r="V18" s="84">
        <v>122.049965438926</v>
      </c>
      <c r="W18" s="2">
        <v>2.47718383311604</v>
      </c>
      <c r="X18" s="2">
        <v>2.97613077925985</v>
      </c>
      <c r="Y18" s="2">
        <v>4.11693912345803</v>
      </c>
    </row>
    <row r="19" spans="1:25" ht="15">
      <c r="A19" s="2">
        <v>58</v>
      </c>
      <c r="B19" s="17" t="s">
        <v>139</v>
      </c>
      <c r="C19" s="53" t="s">
        <v>17</v>
      </c>
      <c r="D19" s="18">
        <v>33700</v>
      </c>
      <c r="E19" s="19" t="s">
        <v>81</v>
      </c>
      <c r="F19" s="52">
        <v>1</v>
      </c>
      <c r="G19" s="75">
        <v>164933</v>
      </c>
      <c r="H19" s="76">
        <v>64707</v>
      </c>
      <c r="I19" s="77">
        <v>0.392322943255746</v>
      </c>
      <c r="J19" s="78">
        <v>14.1153846153846</v>
      </c>
      <c r="K19" s="79">
        <v>18.0961538461538</v>
      </c>
      <c r="L19" s="80">
        <v>26.6730769230769</v>
      </c>
      <c r="M19" s="81">
        <v>29360</v>
      </c>
      <c r="N19" s="82">
        <v>37640</v>
      </c>
      <c r="O19" s="83">
        <v>55480</v>
      </c>
      <c r="P19" s="78">
        <v>11.645334707239</v>
      </c>
      <c r="Q19" s="82">
        <v>16980</v>
      </c>
      <c r="R19" s="79">
        <f>Q19/52/40</f>
        <v>8.163461538461538</v>
      </c>
      <c r="S19" s="80">
        <v>8</v>
      </c>
      <c r="T19" s="84">
        <v>57.1153846153846</v>
      </c>
      <c r="U19" s="84">
        <v>70.5769230769231</v>
      </c>
      <c r="V19" s="84">
        <v>90.4807692307692</v>
      </c>
      <c r="W19" s="2">
        <v>1.94230769230769</v>
      </c>
      <c r="X19" s="2">
        <v>2.28846153846154</v>
      </c>
      <c r="Y19" s="2">
        <v>3.28125</v>
      </c>
    </row>
    <row r="20" spans="1:25" ht="15">
      <c r="A20" s="2">
        <v>66</v>
      </c>
      <c r="B20" s="17" t="s">
        <v>146</v>
      </c>
      <c r="C20" s="53" t="s">
        <v>17</v>
      </c>
      <c r="D20" s="18">
        <v>37100</v>
      </c>
      <c r="E20" s="19" t="s">
        <v>81</v>
      </c>
      <c r="F20" s="52">
        <v>1</v>
      </c>
      <c r="G20" s="75">
        <v>264982</v>
      </c>
      <c r="H20" s="76">
        <v>90672</v>
      </c>
      <c r="I20" s="77">
        <v>0.342181733098852</v>
      </c>
      <c r="J20" s="78">
        <v>21.4615384615385</v>
      </c>
      <c r="K20" s="79">
        <v>28.8269230769231</v>
      </c>
      <c r="L20" s="80">
        <v>39.8076923076923</v>
      </c>
      <c r="M20" s="81">
        <v>44640</v>
      </c>
      <c r="N20" s="82">
        <v>59960</v>
      </c>
      <c r="O20" s="83">
        <v>82800</v>
      </c>
      <c r="P20" s="78">
        <v>15.0618968180444</v>
      </c>
      <c r="Q20" s="82">
        <v>26010</v>
      </c>
      <c r="R20" s="79">
        <f>Q20/52/40</f>
        <v>12.504807692307692</v>
      </c>
      <c r="S20" s="80">
        <v>8</v>
      </c>
      <c r="T20" s="84">
        <v>89.8076923076923</v>
      </c>
      <c r="U20" s="84">
        <v>107.307692307692</v>
      </c>
      <c r="V20" s="84">
        <v>144.134615384615</v>
      </c>
      <c r="W20" s="2">
        <v>2.71394230769231</v>
      </c>
      <c r="X20" s="2">
        <v>3.45192307692308</v>
      </c>
      <c r="Y20" s="2">
        <v>4.94711538461539</v>
      </c>
    </row>
    <row r="21" spans="1:25" ht="15">
      <c r="A21" s="2">
        <v>67</v>
      </c>
      <c r="B21" s="17" t="s">
        <v>147</v>
      </c>
      <c r="C21" s="53" t="s">
        <v>21</v>
      </c>
      <c r="D21" s="18">
        <v>37340</v>
      </c>
      <c r="E21" s="19" t="s">
        <v>85</v>
      </c>
      <c r="F21" s="52">
        <v>1</v>
      </c>
      <c r="G21" s="75">
        <v>219669</v>
      </c>
      <c r="H21" s="76">
        <v>54176</v>
      </c>
      <c r="I21" s="77">
        <v>0.246625604887353</v>
      </c>
      <c r="J21" s="78">
        <v>13.5769230769231</v>
      </c>
      <c r="K21" s="79">
        <v>16.8076923076923</v>
      </c>
      <c r="L21" s="80">
        <v>23.2692307692308</v>
      </c>
      <c r="M21" s="81">
        <v>28240</v>
      </c>
      <c r="N21" s="82">
        <v>34960</v>
      </c>
      <c r="O21" s="83">
        <v>48400</v>
      </c>
      <c r="P21" s="78">
        <v>13.6592578578615</v>
      </c>
      <c r="Q21" s="82">
        <v>18540</v>
      </c>
      <c r="R21" s="79">
        <f>Q21/52/40</f>
        <v>8.913461538461538</v>
      </c>
      <c r="S21" s="80">
        <v>7.79</v>
      </c>
      <c r="T21" s="84">
        <v>53.3228004344821</v>
      </c>
      <c r="U21" s="84">
        <v>69.7146242717488</v>
      </c>
      <c r="V21" s="84">
        <v>86.3039399624765</v>
      </c>
      <c r="W21" s="2">
        <v>1.78768428442483</v>
      </c>
      <c r="X21" s="2">
        <v>2.10610771236586</v>
      </c>
      <c r="Y21" s="2">
        <v>2.83572359843546</v>
      </c>
    </row>
    <row r="22" spans="1:25" ht="15">
      <c r="A22" s="2">
        <v>68</v>
      </c>
      <c r="B22" s="14" t="s">
        <v>66</v>
      </c>
      <c r="C22" s="47" t="s">
        <v>74</v>
      </c>
      <c r="D22" s="48">
        <v>37980</v>
      </c>
      <c r="E22" s="49" t="s">
        <v>79</v>
      </c>
      <c r="F22" s="50">
        <v>1</v>
      </c>
      <c r="G22" s="75">
        <v>2225487</v>
      </c>
      <c r="H22" s="76">
        <v>683721</v>
      </c>
      <c r="I22" s="77">
        <v>0.307223093192636</v>
      </c>
      <c r="J22" s="78">
        <v>17.8653846153846</v>
      </c>
      <c r="K22" s="79">
        <v>21.5192307692308</v>
      </c>
      <c r="L22" s="80">
        <v>26.8076923076923</v>
      </c>
      <c r="M22" s="81">
        <v>37160</v>
      </c>
      <c r="N22" s="82">
        <v>44760</v>
      </c>
      <c r="O22" s="83">
        <v>55760</v>
      </c>
      <c r="P22" s="78">
        <v>15.040698645956212</v>
      </c>
      <c r="Q22" s="82">
        <v>23760</v>
      </c>
      <c r="R22" s="79">
        <v>11.423076923076923</v>
      </c>
      <c r="S22" s="80">
        <v>7.25</v>
      </c>
      <c r="T22" s="84">
        <v>83.6074270557029</v>
      </c>
      <c r="U22" s="84">
        <v>98.5676392572944</v>
      </c>
      <c r="V22" s="84">
        <v>118.726790450928</v>
      </c>
      <c r="W22" s="2">
        <v>2.38461538461538</v>
      </c>
      <c r="X22" s="2">
        <v>2.85145888594164</v>
      </c>
      <c r="Y22" s="2">
        <v>3.48806366047745</v>
      </c>
    </row>
    <row r="23" spans="1:25" ht="15">
      <c r="A23" s="2">
        <v>73</v>
      </c>
      <c r="B23" s="17" t="s">
        <v>154</v>
      </c>
      <c r="C23" s="53" t="s">
        <v>39</v>
      </c>
      <c r="D23" s="18">
        <v>39100</v>
      </c>
      <c r="E23" s="19" t="s">
        <v>79</v>
      </c>
      <c r="F23" s="52">
        <v>1</v>
      </c>
      <c r="G23" s="75">
        <v>232090</v>
      </c>
      <c r="H23" s="76">
        <v>68750</v>
      </c>
      <c r="I23" s="77">
        <v>0.296221293463743</v>
      </c>
      <c r="J23" s="78">
        <v>18.9230769230769</v>
      </c>
      <c r="K23" s="79">
        <v>23.2884615384615</v>
      </c>
      <c r="L23" s="80">
        <v>29.1730769230769</v>
      </c>
      <c r="M23" s="81">
        <v>39360</v>
      </c>
      <c r="N23" s="82">
        <v>48440</v>
      </c>
      <c r="O23" s="83">
        <v>60680</v>
      </c>
      <c r="P23" s="78">
        <v>10.9479125995318</v>
      </c>
      <c r="Q23" s="82">
        <v>25740</v>
      </c>
      <c r="R23" s="79">
        <f>Q23/52/40</f>
        <v>12.375</v>
      </c>
      <c r="S23" s="80">
        <v>7.25</v>
      </c>
      <c r="T23" s="84">
        <v>90.5039787798408</v>
      </c>
      <c r="U23" s="84">
        <v>104.403183023873</v>
      </c>
      <c r="V23" s="84">
        <v>128.488063660477</v>
      </c>
      <c r="W23" s="2">
        <v>2.57559681697613</v>
      </c>
      <c r="X23" s="2">
        <v>3.15384615384615</v>
      </c>
      <c r="Y23" s="2">
        <v>3.86737400530504</v>
      </c>
    </row>
    <row r="24" spans="1:25" s="3" customFormat="1" ht="15">
      <c r="A24" s="2">
        <v>74</v>
      </c>
      <c r="B24" s="17" t="s">
        <v>233</v>
      </c>
      <c r="C24" s="53"/>
      <c r="D24" s="18"/>
      <c r="E24" s="19" t="s">
        <v>79</v>
      </c>
      <c r="F24" s="52">
        <v>1</v>
      </c>
      <c r="G24" s="65"/>
      <c r="H24" s="66"/>
      <c r="I24" s="67"/>
      <c r="J24" s="68"/>
      <c r="K24" s="69"/>
      <c r="L24" s="70"/>
      <c r="M24" s="72"/>
      <c r="N24" s="73"/>
      <c r="O24" s="74"/>
      <c r="P24" s="68"/>
      <c r="Q24" s="73"/>
      <c r="R24" s="69"/>
      <c r="S24" s="70"/>
      <c r="T24" s="27"/>
      <c r="U24" s="27"/>
      <c r="V24" s="27"/>
      <c r="W24" s="2"/>
      <c r="X24" s="2"/>
      <c r="Y24" s="2"/>
    </row>
    <row r="25" spans="2:25" ht="15">
      <c r="B25" s="20" t="s">
        <v>155</v>
      </c>
      <c r="C25" s="54" t="s">
        <v>32</v>
      </c>
      <c r="D25" s="23">
        <v>39300</v>
      </c>
      <c r="E25" s="19" t="s">
        <v>79</v>
      </c>
      <c r="F25" s="52">
        <v>1</v>
      </c>
      <c r="G25" s="75">
        <v>92932</v>
      </c>
      <c r="H25" s="76">
        <v>35323</v>
      </c>
      <c r="I25" s="77">
        <v>0.380095123315973</v>
      </c>
      <c r="J25" s="78">
        <v>14.6538461538462</v>
      </c>
      <c r="K25" s="79">
        <v>17.8846153846154</v>
      </c>
      <c r="L25" s="80">
        <v>22.2692307692308</v>
      </c>
      <c r="M25" s="81">
        <v>30480</v>
      </c>
      <c r="N25" s="82">
        <v>37200</v>
      </c>
      <c r="O25" s="83">
        <v>46320</v>
      </c>
      <c r="P25" s="78">
        <v>10.9395944244612</v>
      </c>
      <c r="Q25" s="82">
        <v>21330</v>
      </c>
      <c r="R25" s="79">
        <f aca="true" t="shared" si="1" ref="R25:R36">Q25/52/40</f>
        <v>10.254807692307692</v>
      </c>
      <c r="S25" s="80">
        <v>8</v>
      </c>
      <c r="T25" s="84">
        <v>64.9038461538462</v>
      </c>
      <c r="U25" s="84">
        <v>73.2692307692308</v>
      </c>
      <c r="V25" s="84">
        <v>89.4230769230769</v>
      </c>
      <c r="W25" s="2">
        <v>1.89903846153846</v>
      </c>
      <c r="X25" s="2">
        <v>2.1875</v>
      </c>
      <c r="Y25" s="2">
        <v>2.61298076923077</v>
      </c>
    </row>
    <row r="26" spans="2:25" ht="15">
      <c r="B26" s="20" t="s">
        <v>156</v>
      </c>
      <c r="C26" s="53" t="s">
        <v>45</v>
      </c>
      <c r="D26" s="18">
        <v>39300</v>
      </c>
      <c r="E26" s="19" t="s">
        <v>79</v>
      </c>
      <c r="F26" s="52">
        <v>1</v>
      </c>
      <c r="G26" s="75">
        <v>372790</v>
      </c>
      <c r="H26" s="76">
        <v>141411</v>
      </c>
      <c r="I26" s="77">
        <v>0.379331527133239</v>
      </c>
      <c r="J26" s="78">
        <v>14.6538461538462</v>
      </c>
      <c r="K26" s="79">
        <v>17.8846153846154</v>
      </c>
      <c r="L26" s="80">
        <v>22.2692307692308</v>
      </c>
      <c r="M26" s="81">
        <v>30480</v>
      </c>
      <c r="N26" s="82">
        <v>37200</v>
      </c>
      <c r="O26" s="83">
        <v>46320</v>
      </c>
      <c r="P26" s="78">
        <v>11.7969557501943</v>
      </c>
      <c r="Q26" s="82">
        <v>21330</v>
      </c>
      <c r="R26" s="79">
        <f t="shared" si="1"/>
        <v>10.254807692307692</v>
      </c>
      <c r="S26" s="80">
        <v>7.75</v>
      </c>
      <c r="T26" s="84">
        <v>66.9975186104218</v>
      </c>
      <c r="U26" s="84">
        <v>75.6327543424318</v>
      </c>
      <c r="V26" s="84">
        <v>92.3076923076923</v>
      </c>
      <c r="W26" s="2">
        <v>2.05301455301455</v>
      </c>
      <c r="X26" s="2">
        <v>2.36486486486486</v>
      </c>
      <c r="Y26" s="2">
        <v>2.82484407484408</v>
      </c>
    </row>
    <row r="27" spans="2:25" ht="15">
      <c r="B27" s="20" t="s">
        <v>67</v>
      </c>
      <c r="C27" s="53" t="s">
        <v>32</v>
      </c>
      <c r="D27" s="18">
        <v>39300</v>
      </c>
      <c r="E27" s="19" t="s">
        <v>79</v>
      </c>
      <c r="F27" s="52">
        <v>1</v>
      </c>
      <c r="G27" s="75">
        <v>64400</v>
      </c>
      <c r="H27" s="76">
        <v>26667</v>
      </c>
      <c r="I27" s="77">
        <v>0.414083850931677</v>
      </c>
      <c r="J27" s="78">
        <v>13.75</v>
      </c>
      <c r="K27" s="79">
        <v>16.3076923076923</v>
      </c>
      <c r="L27" s="80">
        <v>20.3076923076923</v>
      </c>
      <c r="M27" s="81">
        <v>28600</v>
      </c>
      <c r="N27" s="82">
        <v>33920</v>
      </c>
      <c r="O27" s="83">
        <v>42240</v>
      </c>
      <c r="P27" s="78">
        <v>10.9395944244612</v>
      </c>
      <c r="Q27" s="82">
        <v>18300</v>
      </c>
      <c r="R27" s="79">
        <f t="shared" si="1"/>
        <v>8.798076923076923</v>
      </c>
      <c r="S27" s="80">
        <v>8</v>
      </c>
      <c r="T27" s="84">
        <v>65</v>
      </c>
      <c r="U27" s="84">
        <v>68.75</v>
      </c>
      <c r="V27" s="84">
        <v>81.5384615384615</v>
      </c>
      <c r="W27" s="2">
        <v>1.72355769230769</v>
      </c>
      <c r="X27" s="2">
        <v>1.97115384615385</v>
      </c>
      <c r="Y27" s="2">
        <v>2.36057692307692</v>
      </c>
    </row>
    <row r="28" spans="1:25" ht="15">
      <c r="A28" s="2">
        <v>77</v>
      </c>
      <c r="B28" s="17" t="s">
        <v>159</v>
      </c>
      <c r="C28" s="53" t="s">
        <v>17</v>
      </c>
      <c r="D28" s="18">
        <v>40140</v>
      </c>
      <c r="E28" s="19" t="s">
        <v>81</v>
      </c>
      <c r="F28" s="52">
        <v>1</v>
      </c>
      <c r="G28" s="75">
        <v>1271718</v>
      </c>
      <c r="H28" s="75">
        <v>421709</v>
      </c>
      <c r="I28" s="77">
        <v>0.331605749073301</v>
      </c>
      <c r="J28" s="78">
        <v>16.9038461538462</v>
      </c>
      <c r="K28" s="79">
        <v>21.4615384615385</v>
      </c>
      <c r="L28" s="80">
        <v>30.3269230769231</v>
      </c>
      <c r="M28" s="81">
        <v>35160</v>
      </c>
      <c r="N28" s="82">
        <v>44640</v>
      </c>
      <c r="O28" s="83">
        <v>63080</v>
      </c>
      <c r="P28" s="78">
        <v>11.9175987788969</v>
      </c>
      <c r="Q28" s="82">
        <v>18780</v>
      </c>
      <c r="R28" s="79">
        <f t="shared" si="1"/>
        <v>9.028846153846153</v>
      </c>
      <c r="S28" s="80">
        <v>8</v>
      </c>
      <c r="T28" s="84">
        <v>73.3653846153846</v>
      </c>
      <c r="U28" s="84">
        <v>84.5192307692308</v>
      </c>
      <c r="V28" s="84">
        <v>107.307692307692</v>
      </c>
      <c r="W28" s="2">
        <v>2.34134615384615</v>
      </c>
      <c r="X28" s="2">
        <v>2.76201923076923</v>
      </c>
      <c r="Y28" s="2">
        <v>3.88701923076923</v>
      </c>
    </row>
    <row r="29" spans="1:25" ht="15">
      <c r="A29" s="2">
        <v>79</v>
      </c>
      <c r="B29" s="17" t="s">
        <v>161</v>
      </c>
      <c r="C29" s="53" t="s">
        <v>17</v>
      </c>
      <c r="D29" s="18">
        <v>40900</v>
      </c>
      <c r="E29" s="19" t="s">
        <v>81</v>
      </c>
      <c r="F29" s="52">
        <v>1</v>
      </c>
      <c r="G29" s="75">
        <v>710524</v>
      </c>
      <c r="H29" s="76">
        <v>264578</v>
      </c>
      <c r="I29" s="77">
        <v>0.372370250688224</v>
      </c>
      <c r="J29" s="78">
        <v>16.4423076923077</v>
      </c>
      <c r="K29" s="79">
        <v>20.6346153846154</v>
      </c>
      <c r="L29" s="80">
        <v>30.4038461538462</v>
      </c>
      <c r="M29" s="81">
        <v>34200</v>
      </c>
      <c r="N29" s="82">
        <v>42920</v>
      </c>
      <c r="O29" s="83">
        <v>63240</v>
      </c>
      <c r="P29" s="78">
        <v>14.4297601241534</v>
      </c>
      <c r="Q29" s="82">
        <v>21270</v>
      </c>
      <c r="R29" s="79">
        <f t="shared" si="1"/>
        <v>10.225961538461538</v>
      </c>
      <c r="S29" s="80">
        <v>8</v>
      </c>
      <c r="T29" s="84">
        <v>68.9423076923077</v>
      </c>
      <c r="U29" s="84">
        <v>82.2115384615385</v>
      </c>
      <c r="V29" s="84">
        <v>103.173076923077</v>
      </c>
      <c r="W29" s="2">
        <v>2.01201923076923</v>
      </c>
      <c r="X29" s="2">
        <v>2.45432692307692</v>
      </c>
      <c r="Y29" s="2">
        <v>3.54086538461538</v>
      </c>
    </row>
    <row r="30" spans="1:25" ht="15">
      <c r="A30" s="2">
        <v>83</v>
      </c>
      <c r="B30" s="17" t="s">
        <v>167</v>
      </c>
      <c r="C30" s="53" t="s">
        <v>17</v>
      </c>
      <c r="D30" s="18">
        <v>41740</v>
      </c>
      <c r="E30" s="19" t="s">
        <v>81</v>
      </c>
      <c r="F30" s="52">
        <v>1</v>
      </c>
      <c r="G30" s="75">
        <v>1064048</v>
      </c>
      <c r="H30" s="76">
        <v>476270</v>
      </c>
      <c r="I30" s="77">
        <v>0.447601987880246</v>
      </c>
      <c r="J30" s="78">
        <v>20.2692307692308</v>
      </c>
      <c r="K30" s="79">
        <v>26.5769230769231</v>
      </c>
      <c r="L30" s="80">
        <v>38.6346153846154</v>
      </c>
      <c r="M30" s="81">
        <v>42160</v>
      </c>
      <c r="N30" s="82">
        <v>55280</v>
      </c>
      <c r="O30" s="83">
        <v>80360</v>
      </c>
      <c r="P30" s="78">
        <v>17.282906340216</v>
      </c>
      <c r="Q30" s="82">
        <v>21690</v>
      </c>
      <c r="R30" s="79">
        <f t="shared" si="1"/>
        <v>10.427884615384617</v>
      </c>
      <c r="S30" s="80">
        <v>8</v>
      </c>
      <c r="T30" s="84">
        <v>92.2115384615385</v>
      </c>
      <c r="U30" s="84">
        <v>101.346153846154</v>
      </c>
      <c r="V30" s="84">
        <v>132.884615384615</v>
      </c>
      <c r="W30" s="2">
        <v>2.70673076923077</v>
      </c>
      <c r="X30" s="2">
        <v>3.3125</v>
      </c>
      <c r="Y30" s="2">
        <v>4.71153846153846</v>
      </c>
    </row>
    <row r="31" spans="1:25" ht="15">
      <c r="A31" s="2">
        <v>86</v>
      </c>
      <c r="B31" s="17" t="s">
        <v>172</v>
      </c>
      <c r="C31" s="53" t="s">
        <v>17</v>
      </c>
      <c r="D31" s="18">
        <v>42220</v>
      </c>
      <c r="E31" s="19" t="s">
        <v>81</v>
      </c>
      <c r="F31" s="52">
        <v>1</v>
      </c>
      <c r="G31" s="75">
        <v>184170</v>
      </c>
      <c r="H31" s="76">
        <v>70867</v>
      </c>
      <c r="I31" s="77">
        <v>0.384791225498181</v>
      </c>
      <c r="J31" s="78">
        <v>19.5769230769231</v>
      </c>
      <c r="K31" s="79">
        <v>25.6153846153846</v>
      </c>
      <c r="L31" s="80">
        <v>37.75</v>
      </c>
      <c r="M31" s="81">
        <v>40720</v>
      </c>
      <c r="N31" s="82">
        <v>53280</v>
      </c>
      <c r="O31" s="83">
        <v>78520</v>
      </c>
      <c r="P31" s="78">
        <v>14.9054053369875</v>
      </c>
      <c r="Q31" s="82">
        <v>22470</v>
      </c>
      <c r="R31" s="79">
        <f t="shared" si="1"/>
        <v>10.802884615384617</v>
      </c>
      <c r="S31" s="80">
        <v>8</v>
      </c>
      <c r="T31" s="84">
        <v>83.9423076923077</v>
      </c>
      <c r="U31" s="84">
        <v>97.8846153846154</v>
      </c>
      <c r="V31" s="84">
        <v>128.076923076923</v>
      </c>
      <c r="W31" s="2">
        <v>2.24278846153846</v>
      </c>
      <c r="X31" s="2">
        <v>2.83173076923077</v>
      </c>
      <c r="Y31" s="2">
        <v>4.01923076923077</v>
      </c>
    </row>
    <row r="32" spans="1:25" ht="15">
      <c r="A32" s="2">
        <v>89</v>
      </c>
      <c r="B32" s="17" t="s">
        <v>177</v>
      </c>
      <c r="C32" s="53" t="s">
        <v>32</v>
      </c>
      <c r="D32" s="18">
        <v>44140</v>
      </c>
      <c r="E32" s="19" t="s">
        <v>79</v>
      </c>
      <c r="F32" s="52">
        <v>1</v>
      </c>
      <c r="G32" s="75">
        <v>238400</v>
      </c>
      <c r="H32" s="76">
        <v>85868</v>
      </c>
      <c r="I32" s="77">
        <v>0.360184563758389</v>
      </c>
      <c r="J32" s="78">
        <v>14.3846153846154</v>
      </c>
      <c r="K32" s="79">
        <v>17.9807692307692</v>
      </c>
      <c r="L32" s="80">
        <v>22.4423076923077</v>
      </c>
      <c r="M32" s="81">
        <v>29920</v>
      </c>
      <c r="N32" s="82">
        <v>37400</v>
      </c>
      <c r="O32" s="83">
        <v>46680</v>
      </c>
      <c r="P32" s="78">
        <v>9.73698282805532</v>
      </c>
      <c r="Q32" s="82">
        <v>19830</v>
      </c>
      <c r="R32" s="79">
        <f t="shared" si="1"/>
        <v>9.533653846153847</v>
      </c>
      <c r="S32" s="80">
        <v>8</v>
      </c>
      <c r="T32" s="84">
        <v>60</v>
      </c>
      <c r="U32" s="84">
        <v>71.9230769230769</v>
      </c>
      <c r="V32" s="84">
        <v>89.9038461538462</v>
      </c>
      <c r="W32" s="2">
        <v>1.61778846153846</v>
      </c>
      <c r="X32" s="2">
        <v>2.05528846153846</v>
      </c>
      <c r="Y32" s="2">
        <v>2.45913461538462</v>
      </c>
    </row>
    <row r="33" spans="1:25" ht="15">
      <c r="A33" s="2">
        <v>90</v>
      </c>
      <c r="B33" s="17" t="s">
        <v>178</v>
      </c>
      <c r="C33" s="53" t="s">
        <v>17</v>
      </c>
      <c r="D33" s="18">
        <v>44700</v>
      </c>
      <c r="E33" s="19" t="s">
        <v>81</v>
      </c>
      <c r="F33" s="52">
        <v>1</v>
      </c>
      <c r="G33" s="75">
        <v>212902</v>
      </c>
      <c r="H33" s="76">
        <v>83609</v>
      </c>
      <c r="I33" s="77">
        <v>0.392711200458427</v>
      </c>
      <c r="J33" s="78">
        <v>14.6153846153846</v>
      </c>
      <c r="K33" s="79">
        <v>19.1730769230769</v>
      </c>
      <c r="L33" s="80">
        <v>28.25</v>
      </c>
      <c r="M33" s="81">
        <v>30400</v>
      </c>
      <c r="N33" s="82">
        <v>39880</v>
      </c>
      <c r="O33" s="83">
        <v>58760</v>
      </c>
      <c r="P33" s="78">
        <v>12.1860705449298</v>
      </c>
      <c r="Q33" s="82">
        <v>17580</v>
      </c>
      <c r="R33" s="79">
        <f t="shared" si="1"/>
        <v>8.451923076923077</v>
      </c>
      <c r="S33" s="80">
        <v>8</v>
      </c>
      <c r="T33" s="84">
        <v>61.3461538461539</v>
      </c>
      <c r="U33" s="84">
        <v>73.0769230769231</v>
      </c>
      <c r="V33" s="84">
        <v>95.8653846153846</v>
      </c>
      <c r="W33" s="2">
        <v>1.76201923076923</v>
      </c>
      <c r="X33" s="2">
        <v>2.17307692307692</v>
      </c>
      <c r="Y33" s="2">
        <v>2.98317307692308</v>
      </c>
    </row>
    <row r="34" spans="1:25" ht="15">
      <c r="A34" s="2">
        <v>92</v>
      </c>
      <c r="B34" s="17" t="s">
        <v>180</v>
      </c>
      <c r="C34" s="53" t="s">
        <v>21</v>
      </c>
      <c r="D34" s="18">
        <v>45300</v>
      </c>
      <c r="E34" s="19" t="s">
        <v>85</v>
      </c>
      <c r="F34" s="52">
        <v>1</v>
      </c>
      <c r="G34" s="75">
        <v>1120102</v>
      </c>
      <c r="H34" s="76">
        <v>348974</v>
      </c>
      <c r="I34" s="77">
        <v>0.311555554761977</v>
      </c>
      <c r="J34" s="78">
        <v>14.0384615384615</v>
      </c>
      <c r="K34" s="79">
        <v>17.5961538461538</v>
      </c>
      <c r="L34" s="80">
        <v>23.4807692307692</v>
      </c>
      <c r="M34" s="81">
        <v>29200</v>
      </c>
      <c r="N34" s="82">
        <v>36600</v>
      </c>
      <c r="O34" s="83">
        <v>48840</v>
      </c>
      <c r="P34" s="78">
        <v>14.1812427473867</v>
      </c>
      <c r="Q34" s="82">
        <v>17040</v>
      </c>
      <c r="R34" s="79">
        <f t="shared" si="1"/>
        <v>8.192307692307692</v>
      </c>
      <c r="S34" s="80">
        <v>7.79</v>
      </c>
      <c r="T34" s="84">
        <v>57.470129357164</v>
      </c>
      <c r="U34" s="84">
        <v>72.0845265132813</v>
      </c>
      <c r="V34" s="84">
        <v>90.352522958428</v>
      </c>
      <c r="W34" s="2">
        <v>1.92056965199077</v>
      </c>
      <c r="X34" s="2">
        <v>2.32173302577475</v>
      </c>
      <c r="Y34" s="2">
        <v>2.94102898405376</v>
      </c>
    </row>
    <row r="35" spans="1:25" ht="15">
      <c r="A35" s="2">
        <v>93</v>
      </c>
      <c r="B35" s="17" t="s">
        <v>181</v>
      </c>
      <c r="C35" s="53" t="s">
        <v>41</v>
      </c>
      <c r="D35" s="18">
        <v>45780</v>
      </c>
      <c r="E35" s="19" t="s">
        <v>77</v>
      </c>
      <c r="F35" s="52">
        <v>1</v>
      </c>
      <c r="G35" s="75">
        <v>261798</v>
      </c>
      <c r="H35" s="76">
        <v>85582</v>
      </c>
      <c r="I35" s="77">
        <v>0.326900893054951</v>
      </c>
      <c r="J35" s="78">
        <v>10.0192307692308</v>
      </c>
      <c r="K35" s="79">
        <v>13.1346153846154</v>
      </c>
      <c r="L35" s="80">
        <v>17.7115384615385</v>
      </c>
      <c r="M35" s="81">
        <v>20840</v>
      </c>
      <c r="N35" s="82">
        <v>27320</v>
      </c>
      <c r="O35" s="83">
        <v>36840</v>
      </c>
      <c r="P35" s="78">
        <v>10.2386613455834</v>
      </c>
      <c r="Q35" s="82">
        <v>17130</v>
      </c>
      <c r="R35" s="79">
        <f t="shared" si="1"/>
        <v>8.235576923076923</v>
      </c>
      <c r="S35" s="80">
        <v>7.85</v>
      </c>
      <c r="T35" s="84">
        <v>39.7844194022538</v>
      </c>
      <c r="U35" s="84">
        <v>51.0534051935326</v>
      </c>
      <c r="V35" s="84">
        <v>66.9279764821166</v>
      </c>
      <c r="W35" s="2">
        <v>1.34115884115884</v>
      </c>
      <c r="X35" s="2">
        <v>1.66083916083916</v>
      </c>
      <c r="Y35" s="2">
        <v>2.14285714285714</v>
      </c>
    </row>
    <row r="36" spans="1:25" ht="15">
      <c r="A36" s="2">
        <v>99</v>
      </c>
      <c r="B36" s="17" t="s">
        <v>189</v>
      </c>
      <c r="C36" s="53" t="s">
        <v>32</v>
      </c>
      <c r="D36" s="18">
        <v>49340</v>
      </c>
      <c r="E36" s="19" t="s">
        <v>79</v>
      </c>
      <c r="F36" s="52">
        <v>1</v>
      </c>
      <c r="G36" s="75">
        <v>201779</v>
      </c>
      <c r="H36" s="76">
        <v>70291</v>
      </c>
      <c r="I36" s="77">
        <v>0.348356370088067</v>
      </c>
      <c r="J36" s="78">
        <v>14.7692307692308</v>
      </c>
      <c r="K36" s="79">
        <v>18.5769230769231</v>
      </c>
      <c r="L36" s="80">
        <v>23.1346153846154</v>
      </c>
      <c r="M36" s="81">
        <v>30720</v>
      </c>
      <c r="N36" s="82">
        <v>38640</v>
      </c>
      <c r="O36" s="83">
        <v>48120</v>
      </c>
      <c r="P36" s="78">
        <v>11.6863990729461</v>
      </c>
      <c r="Q36" s="82">
        <v>24390</v>
      </c>
      <c r="R36" s="79">
        <f t="shared" si="1"/>
        <v>11.725961538461538</v>
      </c>
      <c r="S36" s="80">
        <v>8</v>
      </c>
      <c r="T36" s="84">
        <v>60.4807692307692</v>
      </c>
      <c r="U36" s="84">
        <v>73.8461538461538</v>
      </c>
      <c r="V36" s="84">
        <v>92.8846153846154</v>
      </c>
      <c r="W36" s="2">
        <v>1.76923076923077</v>
      </c>
      <c r="X36" s="2">
        <v>2.15625</v>
      </c>
      <c r="Y36" s="2">
        <v>2.57932692307692</v>
      </c>
    </row>
    <row r="37" spans="2:25" s="6" customFormat="1" ht="15">
      <c r="B37" s="7" t="s">
        <v>193</v>
      </c>
      <c r="C37" s="7"/>
      <c r="D37" s="8"/>
      <c r="E37" s="9"/>
      <c r="F37" s="10"/>
      <c r="G37" s="118">
        <f>SUM(G2:G36)</f>
        <v>24172419</v>
      </c>
      <c r="H37" s="6">
        <f>SUM(H2:H36)</f>
        <v>8690084</v>
      </c>
      <c r="I37" s="6">
        <f>H37/G37</f>
        <v>0.35950411086288053</v>
      </c>
      <c r="J37" s="6">
        <f aca="true" t="shared" si="2" ref="J37:Y37">SUMPRODUCT(J2:J36,$H$2:$H$36)/SUM($H$2:$H$36)</f>
        <v>16.967973804749978</v>
      </c>
      <c r="K37" s="6">
        <f t="shared" si="2"/>
        <v>21.358899675414317</v>
      </c>
      <c r="L37" s="6">
        <f t="shared" si="2"/>
        <v>28.782516515375463</v>
      </c>
      <c r="M37" s="6">
        <f t="shared" si="2"/>
        <v>35293.385513879955</v>
      </c>
      <c r="N37" s="6">
        <f t="shared" si="2"/>
        <v>44426.51132486176</v>
      </c>
      <c r="O37" s="6">
        <f t="shared" si="2"/>
        <v>59867.634351980945</v>
      </c>
      <c r="P37" s="6">
        <f t="shared" si="2"/>
        <v>15.003673620971384</v>
      </c>
      <c r="Q37" s="6">
        <f t="shared" si="2"/>
        <v>20185.161281525012</v>
      </c>
      <c r="R37" s="6">
        <f t="shared" si="2"/>
        <v>9.704404462271643</v>
      </c>
      <c r="S37" s="6">
        <f t="shared" si="2"/>
        <v>7.783916703221741</v>
      </c>
      <c r="T37" s="6">
        <f t="shared" si="2"/>
        <v>74.06542344888288</v>
      </c>
      <c r="U37" s="6">
        <f t="shared" si="2"/>
        <v>87.23587413994234</v>
      </c>
      <c r="V37" s="6">
        <f t="shared" si="2"/>
        <v>109.7729722992948</v>
      </c>
      <c r="W37" s="6">
        <f t="shared" si="2"/>
        <v>2.2619973747621365</v>
      </c>
      <c r="X37" s="6">
        <f t="shared" si="2"/>
        <v>2.718318610489588</v>
      </c>
      <c r="Y37" s="6">
        <f t="shared" si="2"/>
        <v>3.5555513687360567</v>
      </c>
    </row>
    <row r="38" spans="1:25" ht="15">
      <c r="A38" s="2">
        <v>2</v>
      </c>
      <c r="B38" s="17" t="s">
        <v>78</v>
      </c>
      <c r="C38" s="53" t="s">
        <v>39</v>
      </c>
      <c r="D38" s="18">
        <v>10580</v>
      </c>
      <c r="E38" s="19" t="s">
        <v>79</v>
      </c>
      <c r="F38" s="52">
        <v>2</v>
      </c>
      <c r="G38" s="75">
        <v>345936</v>
      </c>
      <c r="H38" s="76">
        <v>116641</v>
      </c>
      <c r="I38" s="77">
        <v>0.337175084408677</v>
      </c>
      <c r="J38" s="78">
        <v>14.3076923076923</v>
      </c>
      <c r="K38" s="79">
        <v>17.7115384615385</v>
      </c>
      <c r="L38" s="80">
        <v>22.0576923076923</v>
      </c>
      <c r="M38" s="81">
        <v>29760</v>
      </c>
      <c r="N38" s="82">
        <v>36840</v>
      </c>
      <c r="O38" s="83">
        <v>45880</v>
      </c>
      <c r="P38" s="78">
        <v>12.7881244460077</v>
      </c>
      <c r="Q38" s="82">
        <v>23310</v>
      </c>
      <c r="R38" s="79">
        <f>Q38/52/40</f>
        <v>11.20673076923077</v>
      </c>
      <c r="S38" s="80">
        <v>7.25</v>
      </c>
      <c r="T38" s="84">
        <v>69.7082228116711</v>
      </c>
      <c r="U38" s="84">
        <v>78.9389920424403</v>
      </c>
      <c r="V38" s="84">
        <v>97.7188328912467</v>
      </c>
      <c r="W38" s="2">
        <v>1.89124668435013</v>
      </c>
      <c r="X38" s="2">
        <v>2.30769230769231</v>
      </c>
      <c r="Y38" s="2">
        <v>2.76127320954907</v>
      </c>
    </row>
    <row r="39" spans="1:25" ht="15">
      <c r="A39" s="2">
        <v>3</v>
      </c>
      <c r="B39" s="17" t="s">
        <v>80</v>
      </c>
      <c r="C39" s="53" t="s">
        <v>38</v>
      </c>
      <c r="D39" s="18">
        <v>10740</v>
      </c>
      <c r="E39" s="19" t="s">
        <v>81</v>
      </c>
      <c r="F39" s="52">
        <v>2</v>
      </c>
      <c r="G39" s="75">
        <v>340666</v>
      </c>
      <c r="H39" s="76">
        <v>108718</v>
      </c>
      <c r="I39" s="77">
        <v>0.319133696934828</v>
      </c>
      <c r="J39" s="78">
        <v>12.25</v>
      </c>
      <c r="K39" s="79">
        <v>15</v>
      </c>
      <c r="L39" s="80">
        <v>21.7115384615385</v>
      </c>
      <c r="M39" s="81">
        <v>25480</v>
      </c>
      <c r="N39" s="82">
        <v>31200</v>
      </c>
      <c r="O39" s="83">
        <v>45160</v>
      </c>
      <c r="P39" s="78">
        <v>11.9932721047235</v>
      </c>
      <c r="Q39" s="82">
        <v>18870</v>
      </c>
      <c r="R39" s="79">
        <f>Q39/52/40</f>
        <v>9.072115384615383</v>
      </c>
      <c r="S39" s="80">
        <v>7.5</v>
      </c>
      <c r="T39" s="84">
        <v>52</v>
      </c>
      <c r="U39" s="84">
        <v>65.3333333333333</v>
      </c>
      <c r="V39" s="84">
        <v>80</v>
      </c>
      <c r="W39" s="2">
        <v>1.42307692307692</v>
      </c>
      <c r="X39" s="2">
        <v>1.7974358974359</v>
      </c>
      <c r="Y39" s="2">
        <v>2.61794871794872</v>
      </c>
    </row>
    <row r="40" spans="1:25" ht="15">
      <c r="A40" s="2">
        <v>6</v>
      </c>
      <c r="B40" s="17" t="s">
        <v>53</v>
      </c>
      <c r="C40" s="53" t="s">
        <v>54</v>
      </c>
      <c r="D40" s="18">
        <v>12260</v>
      </c>
      <c r="E40" s="19" t="s">
        <v>85</v>
      </c>
      <c r="F40" s="52">
        <v>2</v>
      </c>
      <c r="G40" s="88">
        <v>204886</v>
      </c>
      <c r="H40" s="115">
        <v>64349</v>
      </c>
      <c r="I40" s="116">
        <v>0.314072215768769</v>
      </c>
      <c r="J40" s="78">
        <v>11.9038461538462</v>
      </c>
      <c r="K40" s="79">
        <v>14.1923076923077</v>
      </c>
      <c r="L40" s="80">
        <v>19.3076923076923</v>
      </c>
      <c r="M40" s="81">
        <v>24760</v>
      </c>
      <c r="N40" s="82">
        <v>29520</v>
      </c>
      <c r="O40" s="83">
        <v>40160</v>
      </c>
      <c r="P40" s="90">
        <v>11.789690338357687</v>
      </c>
      <c r="Q40" s="82">
        <v>17040</v>
      </c>
      <c r="R40" s="79">
        <v>8.192307692307692</v>
      </c>
      <c r="S40" s="80">
        <v>7.25</v>
      </c>
      <c r="T40" s="84">
        <v>58.2493368700265</v>
      </c>
      <c r="U40" s="84">
        <v>65.6763925729443</v>
      </c>
      <c r="V40" s="84">
        <v>78.3023872679045</v>
      </c>
      <c r="W40" s="2">
        <v>1.63395225464191</v>
      </c>
      <c r="X40" s="2">
        <v>1.83554376657825</v>
      </c>
      <c r="Y40" s="2">
        <v>2.45888594164456</v>
      </c>
    </row>
    <row r="41" spans="1:25" ht="15">
      <c r="A41" s="2">
        <v>7</v>
      </c>
      <c r="B41" s="17" t="s">
        <v>86</v>
      </c>
      <c r="C41" s="53" t="s">
        <v>48</v>
      </c>
      <c r="D41" s="18">
        <v>12420</v>
      </c>
      <c r="E41" s="19" t="s">
        <v>85</v>
      </c>
      <c r="F41" s="52">
        <v>2</v>
      </c>
      <c r="G41" s="75">
        <v>637294</v>
      </c>
      <c r="H41" s="76">
        <v>262564</v>
      </c>
      <c r="I41" s="77">
        <v>0.411998230016288</v>
      </c>
      <c r="J41" s="78">
        <v>16.0384615384615</v>
      </c>
      <c r="K41" s="79">
        <v>20.1923076923077</v>
      </c>
      <c r="L41" s="80">
        <v>27.3269230769231</v>
      </c>
      <c r="M41" s="81">
        <v>33360</v>
      </c>
      <c r="N41" s="82">
        <v>42000</v>
      </c>
      <c r="O41" s="83">
        <v>56840</v>
      </c>
      <c r="P41" s="78">
        <v>16.2767536717881</v>
      </c>
      <c r="Q41" s="82">
        <v>21960</v>
      </c>
      <c r="R41" s="79">
        <f>Q41/52/40</f>
        <v>10.557692307692308</v>
      </c>
      <c r="S41" s="80">
        <v>7.25</v>
      </c>
      <c r="T41" s="84">
        <v>72.2546419098143</v>
      </c>
      <c r="U41" s="84">
        <v>88.4880636604775</v>
      </c>
      <c r="V41" s="84">
        <v>111.405835543767</v>
      </c>
      <c r="W41" s="2">
        <v>2.15384615384615</v>
      </c>
      <c r="X41" s="2">
        <v>2.62334217506631</v>
      </c>
      <c r="Y41" s="2">
        <v>3.53050397877984</v>
      </c>
    </row>
    <row r="42" spans="1:25" ht="15">
      <c r="A42" s="2">
        <v>10</v>
      </c>
      <c r="B42" s="17" t="s">
        <v>89</v>
      </c>
      <c r="C42" s="53" t="s">
        <v>29</v>
      </c>
      <c r="D42" s="18">
        <v>12940</v>
      </c>
      <c r="E42" s="19" t="s">
        <v>85</v>
      </c>
      <c r="F42" s="52">
        <v>2</v>
      </c>
      <c r="G42" s="75">
        <v>280507</v>
      </c>
      <c r="H42" s="76">
        <v>86261</v>
      </c>
      <c r="I42" s="77">
        <v>0.307518172452024</v>
      </c>
      <c r="J42" s="78">
        <v>12.9230769230769</v>
      </c>
      <c r="K42" s="79">
        <v>15.4038461538462</v>
      </c>
      <c r="L42" s="80">
        <v>19.1923076923077</v>
      </c>
      <c r="M42" s="81">
        <v>26880</v>
      </c>
      <c r="N42" s="82">
        <v>32040</v>
      </c>
      <c r="O42" s="83">
        <v>39920</v>
      </c>
      <c r="P42" s="78">
        <v>11.6320875424268</v>
      </c>
      <c r="Q42" s="82">
        <v>19380</v>
      </c>
      <c r="R42" s="79">
        <f>Q42/52/40</f>
        <v>9.317307692307692</v>
      </c>
      <c r="S42" s="80">
        <v>7.25</v>
      </c>
      <c r="T42" s="84">
        <v>58.4615384615385</v>
      </c>
      <c r="U42" s="84">
        <v>71.2997347480106</v>
      </c>
      <c r="V42" s="84">
        <v>84.9867374005305</v>
      </c>
      <c r="W42" s="2">
        <v>1.72679045092838</v>
      </c>
      <c r="X42" s="2">
        <v>1.9946949602122</v>
      </c>
      <c r="Y42" s="2">
        <v>2.54376657824934</v>
      </c>
    </row>
    <row r="43" spans="1:25" ht="15">
      <c r="A43" s="2">
        <v>16</v>
      </c>
      <c r="B43" s="17" t="s">
        <v>97</v>
      </c>
      <c r="C43" s="53" t="s">
        <v>39</v>
      </c>
      <c r="D43" s="18">
        <v>15380</v>
      </c>
      <c r="E43" s="19" t="s">
        <v>79</v>
      </c>
      <c r="F43" s="52">
        <v>2</v>
      </c>
      <c r="G43" s="75">
        <v>468067</v>
      </c>
      <c r="H43" s="76">
        <v>155605</v>
      </c>
      <c r="I43" s="77">
        <v>0.332441723086652</v>
      </c>
      <c r="J43" s="78">
        <v>11.3653846153846</v>
      </c>
      <c r="K43" s="79">
        <v>14.1538461538462</v>
      </c>
      <c r="L43" s="80">
        <v>18.0961538461538</v>
      </c>
      <c r="M43" s="81">
        <v>23640</v>
      </c>
      <c r="N43" s="82">
        <v>29440</v>
      </c>
      <c r="O43" s="83">
        <v>37640</v>
      </c>
      <c r="P43" s="78">
        <v>10.1913350138135</v>
      </c>
      <c r="Q43" s="82">
        <v>19050</v>
      </c>
      <c r="R43" s="79">
        <f>Q43/52/40</f>
        <v>9.158653846153847</v>
      </c>
      <c r="S43" s="80">
        <v>7.25</v>
      </c>
      <c r="T43" s="84">
        <v>59.0981432360743</v>
      </c>
      <c r="U43" s="84">
        <v>62.7055702917772</v>
      </c>
      <c r="V43" s="84">
        <v>78.0901856763926</v>
      </c>
      <c r="W43" s="2">
        <v>1.58885941644562</v>
      </c>
      <c r="X43" s="2">
        <v>1.90716180371353</v>
      </c>
      <c r="Y43" s="2">
        <v>2.35809018567639</v>
      </c>
    </row>
    <row r="44" spans="1:25" ht="15">
      <c r="A44" s="2">
        <v>24</v>
      </c>
      <c r="B44" s="17" t="s">
        <v>103</v>
      </c>
      <c r="C44" s="47" t="s">
        <v>46</v>
      </c>
      <c r="D44" s="18">
        <v>17900</v>
      </c>
      <c r="E44" s="19" t="s">
        <v>85</v>
      </c>
      <c r="F44" s="52">
        <v>2</v>
      </c>
      <c r="G44" s="75">
        <v>267905</v>
      </c>
      <c r="H44" s="76">
        <v>87425</v>
      </c>
      <c r="I44" s="77">
        <v>0.32632836266587</v>
      </c>
      <c r="J44" s="78">
        <v>12.4038461538462</v>
      </c>
      <c r="K44" s="79">
        <v>14.7115384615385</v>
      </c>
      <c r="L44" s="80">
        <v>19.4038461538462</v>
      </c>
      <c r="M44" s="81">
        <v>25800</v>
      </c>
      <c r="N44" s="82">
        <v>30600</v>
      </c>
      <c r="O44" s="83">
        <v>40360</v>
      </c>
      <c r="P44" s="78">
        <v>11.8567053410084</v>
      </c>
      <c r="Q44" s="82">
        <v>18120</v>
      </c>
      <c r="R44" s="79">
        <f>Q44/52/40</f>
        <v>8.711538461538462</v>
      </c>
      <c r="S44" s="80">
        <v>7.25</v>
      </c>
      <c r="T44" s="84">
        <v>63.1299734748011</v>
      </c>
      <c r="U44" s="84">
        <v>68.4350132625995</v>
      </c>
      <c r="V44" s="84">
        <v>81.1671087533157</v>
      </c>
      <c r="W44" s="2">
        <v>1.83023872679045</v>
      </c>
      <c r="X44" s="2">
        <v>2.03978779840849</v>
      </c>
      <c r="Y44" s="2">
        <v>2.51989389920424</v>
      </c>
    </row>
    <row r="45" spans="1:25" ht="15">
      <c r="A45" s="2">
        <v>25</v>
      </c>
      <c r="B45" s="17" t="s">
        <v>104</v>
      </c>
      <c r="C45" s="47" t="s">
        <v>41</v>
      </c>
      <c r="D45" s="18">
        <v>18140</v>
      </c>
      <c r="E45" s="19" t="s">
        <v>77</v>
      </c>
      <c r="F45" s="52">
        <v>2</v>
      </c>
      <c r="G45" s="75">
        <v>687976</v>
      </c>
      <c r="H45" s="76">
        <v>252209</v>
      </c>
      <c r="I45" s="77">
        <v>0.366595637057107</v>
      </c>
      <c r="J45" s="78">
        <v>11.5576923076923</v>
      </c>
      <c r="K45" s="79">
        <v>15.0384615384615</v>
      </c>
      <c r="L45" s="80">
        <v>19.3846153846154</v>
      </c>
      <c r="M45" s="81">
        <v>24040</v>
      </c>
      <c r="N45" s="82">
        <v>31280</v>
      </c>
      <c r="O45" s="83">
        <v>40320</v>
      </c>
      <c r="P45" s="78">
        <v>12.7158174984904</v>
      </c>
      <c r="Q45" s="82">
        <v>20370</v>
      </c>
      <c r="R45" s="79">
        <f>Q45/52/40</f>
        <v>9.79326923076923</v>
      </c>
      <c r="S45" s="80">
        <v>7.85</v>
      </c>
      <c r="T45" s="84">
        <v>47.4277315041646</v>
      </c>
      <c r="U45" s="84">
        <v>58.8926996570309</v>
      </c>
      <c r="V45" s="84">
        <v>76.6291033806958</v>
      </c>
      <c r="W45" s="2">
        <v>1.56093906093906</v>
      </c>
      <c r="X45" s="2">
        <v>1.97302697302697</v>
      </c>
      <c r="Y45" s="2">
        <v>2.48251748251748</v>
      </c>
    </row>
    <row r="46" spans="1:22" ht="15">
      <c r="A46" s="2">
        <v>26</v>
      </c>
      <c r="B46" s="17" t="s">
        <v>105</v>
      </c>
      <c r="C46" s="47"/>
      <c r="D46" s="18"/>
      <c r="E46" s="19" t="s">
        <v>85</v>
      </c>
      <c r="F46" s="52">
        <v>2</v>
      </c>
      <c r="G46" s="65"/>
      <c r="H46" s="66"/>
      <c r="I46" s="67"/>
      <c r="J46" s="68"/>
      <c r="K46" s="69"/>
      <c r="L46" s="70"/>
      <c r="M46" s="72"/>
      <c r="N46" s="73"/>
      <c r="O46" s="74"/>
      <c r="P46" s="68"/>
      <c r="Q46" s="73"/>
      <c r="R46" s="69"/>
      <c r="S46" s="70"/>
      <c r="T46" s="27"/>
      <c r="U46" s="27"/>
      <c r="V46" s="27"/>
    </row>
    <row r="47" spans="2:25" ht="15">
      <c r="B47" s="20" t="s">
        <v>106</v>
      </c>
      <c r="C47" s="47" t="s">
        <v>48</v>
      </c>
      <c r="D47" s="18">
        <v>19100</v>
      </c>
      <c r="E47" s="19" t="s">
        <v>85</v>
      </c>
      <c r="F47" s="52">
        <v>2</v>
      </c>
      <c r="G47" s="75">
        <v>1489863</v>
      </c>
      <c r="H47" s="76">
        <v>578282</v>
      </c>
      <c r="I47" s="77">
        <v>0.388144413278268</v>
      </c>
      <c r="J47" s="78">
        <v>13.4807692307692</v>
      </c>
      <c r="K47" s="79">
        <v>17.0576923076923</v>
      </c>
      <c r="L47" s="80">
        <v>22.75</v>
      </c>
      <c r="M47" s="81">
        <v>28040</v>
      </c>
      <c r="N47" s="82">
        <v>35480</v>
      </c>
      <c r="O47" s="83">
        <v>47320</v>
      </c>
      <c r="P47" s="78">
        <v>18.1564306864705</v>
      </c>
      <c r="Q47" s="82">
        <v>20250</v>
      </c>
      <c r="R47" s="79">
        <f>Q47/52/40</f>
        <v>9.735576923076923</v>
      </c>
      <c r="S47" s="80">
        <v>7.25</v>
      </c>
      <c r="T47" s="84">
        <v>62.0689655172414</v>
      </c>
      <c r="U47" s="84">
        <v>74.3766578249337</v>
      </c>
      <c r="V47" s="84">
        <v>94.1114058355438</v>
      </c>
      <c r="W47" s="2">
        <v>1.90716180371353</v>
      </c>
      <c r="X47" s="2">
        <v>2.30238726790451</v>
      </c>
      <c r="Y47" s="2">
        <v>2.9973474801061</v>
      </c>
    </row>
    <row r="48" spans="2:25" ht="15">
      <c r="B48" s="20" t="s">
        <v>107</v>
      </c>
      <c r="C48" s="47" t="s">
        <v>48</v>
      </c>
      <c r="D48" s="18">
        <v>19100</v>
      </c>
      <c r="E48" s="19" t="s">
        <v>85</v>
      </c>
      <c r="F48" s="52">
        <v>2</v>
      </c>
      <c r="G48" s="75">
        <v>736716</v>
      </c>
      <c r="H48" s="76">
        <v>259453</v>
      </c>
      <c r="I48" s="77">
        <v>0.352175057959919</v>
      </c>
      <c r="J48" s="78">
        <v>13.7307692307692</v>
      </c>
      <c r="K48" s="79">
        <v>17.7692307692308</v>
      </c>
      <c r="L48" s="80">
        <v>23.8269230769231</v>
      </c>
      <c r="M48" s="81">
        <v>28560</v>
      </c>
      <c r="N48" s="82">
        <v>36960</v>
      </c>
      <c r="O48" s="83">
        <v>49560</v>
      </c>
      <c r="P48" s="78">
        <v>14.2291084333246</v>
      </c>
      <c r="Q48" s="82">
        <v>19680</v>
      </c>
      <c r="R48" s="79">
        <f>Q48/52/40</f>
        <v>9.461538461538462</v>
      </c>
      <c r="S48" s="80">
        <v>7.25</v>
      </c>
      <c r="T48" s="84">
        <v>64.7214854111406</v>
      </c>
      <c r="U48" s="84">
        <v>75.7559681697613</v>
      </c>
      <c r="V48" s="84">
        <v>98.0371352785146</v>
      </c>
      <c r="W48" s="2">
        <v>1.88063660477454</v>
      </c>
      <c r="X48" s="2">
        <v>2.28912466843501</v>
      </c>
      <c r="Y48" s="2">
        <v>3.05835543766578</v>
      </c>
    </row>
    <row r="49" spans="1:25" ht="15">
      <c r="A49" s="2">
        <v>29</v>
      </c>
      <c r="B49" s="17" t="s">
        <v>110</v>
      </c>
      <c r="C49" s="47" t="s">
        <v>27</v>
      </c>
      <c r="D49" s="18">
        <v>19780</v>
      </c>
      <c r="E49" s="19" t="s">
        <v>77</v>
      </c>
      <c r="F49" s="52">
        <v>2</v>
      </c>
      <c r="G49" s="75">
        <v>221804</v>
      </c>
      <c r="H49" s="76">
        <v>61406</v>
      </c>
      <c r="I49" s="77">
        <v>0.276848027988675</v>
      </c>
      <c r="J49" s="78">
        <v>11.6346153846154</v>
      </c>
      <c r="K49" s="79">
        <v>14.4230769230769</v>
      </c>
      <c r="L49" s="80">
        <v>20.0769230769231</v>
      </c>
      <c r="M49" s="81">
        <v>24200</v>
      </c>
      <c r="N49" s="82">
        <v>30000</v>
      </c>
      <c r="O49" s="83">
        <v>41760</v>
      </c>
      <c r="P49" s="78">
        <v>12.4423911944492</v>
      </c>
      <c r="Q49" s="82">
        <v>21870</v>
      </c>
      <c r="R49" s="79">
        <f>Q49/52/40</f>
        <v>10.514423076923077</v>
      </c>
      <c r="S49" s="80">
        <v>7.25</v>
      </c>
      <c r="T49" s="84">
        <v>53.368700265252</v>
      </c>
      <c r="U49" s="84">
        <v>64.1909814323607</v>
      </c>
      <c r="V49" s="84">
        <v>79.5755968169761</v>
      </c>
      <c r="W49" s="2">
        <v>1.58885941644562</v>
      </c>
      <c r="X49" s="2">
        <v>1.93899204244032</v>
      </c>
      <c r="Y49" s="2">
        <v>2.48275862068966</v>
      </c>
    </row>
    <row r="50" spans="1:25" ht="15">
      <c r="A50" s="2">
        <v>31</v>
      </c>
      <c r="B50" s="17" t="s">
        <v>112</v>
      </c>
      <c r="C50" s="53" t="s">
        <v>48</v>
      </c>
      <c r="D50" s="18">
        <v>21340</v>
      </c>
      <c r="E50" s="19" t="s">
        <v>85</v>
      </c>
      <c r="F50" s="52">
        <v>2</v>
      </c>
      <c r="G50" s="75">
        <v>247305</v>
      </c>
      <c r="H50" s="76">
        <v>90106</v>
      </c>
      <c r="I50" s="77">
        <v>0.364351711449425</v>
      </c>
      <c r="J50" s="78">
        <v>11</v>
      </c>
      <c r="K50" s="79">
        <v>13.5769230769231</v>
      </c>
      <c r="L50" s="80">
        <v>19.25</v>
      </c>
      <c r="M50" s="81">
        <v>22880</v>
      </c>
      <c r="N50" s="82">
        <v>28240</v>
      </c>
      <c r="O50" s="83">
        <v>40040</v>
      </c>
      <c r="P50" s="78">
        <v>9.46826580394979</v>
      </c>
      <c r="Q50" s="82">
        <v>12600</v>
      </c>
      <c r="R50" s="79">
        <f>Q50/52/40</f>
        <v>6.057692307692308</v>
      </c>
      <c r="S50" s="80">
        <v>7.25</v>
      </c>
      <c r="T50" s="84">
        <v>55.4907161803714</v>
      </c>
      <c r="U50" s="84">
        <v>60.6896551724138</v>
      </c>
      <c r="V50" s="84">
        <v>74.9071618037135</v>
      </c>
      <c r="W50" s="2">
        <v>1.48275862068966</v>
      </c>
      <c r="X50" s="2">
        <v>1.76657824933687</v>
      </c>
      <c r="Y50" s="2">
        <v>2.53315649867374</v>
      </c>
    </row>
    <row r="51" spans="1:25" ht="15">
      <c r="A51" s="2">
        <v>35</v>
      </c>
      <c r="B51" s="17" t="s">
        <v>116</v>
      </c>
      <c r="C51" s="53" t="s">
        <v>46</v>
      </c>
      <c r="D51" s="18">
        <v>24860</v>
      </c>
      <c r="E51" s="19" t="s">
        <v>85</v>
      </c>
      <c r="F51" s="52">
        <v>2</v>
      </c>
      <c r="G51" s="75">
        <v>217209</v>
      </c>
      <c r="H51" s="76">
        <v>68661</v>
      </c>
      <c r="I51" s="77">
        <v>0.316105686228471</v>
      </c>
      <c r="J51" s="78">
        <v>11.5961538461538</v>
      </c>
      <c r="K51" s="79">
        <v>13.75</v>
      </c>
      <c r="L51" s="80">
        <v>18.2307692307692</v>
      </c>
      <c r="M51" s="81">
        <v>24120</v>
      </c>
      <c r="N51" s="82">
        <v>28600</v>
      </c>
      <c r="O51" s="83">
        <v>37920</v>
      </c>
      <c r="P51" s="78">
        <v>11.0586445650492</v>
      </c>
      <c r="Q51" s="82">
        <v>17400</v>
      </c>
      <c r="R51" s="79">
        <v>8.365384615384617</v>
      </c>
      <c r="S51" s="80">
        <v>7.25</v>
      </c>
      <c r="T51" s="84">
        <v>50.7161803713528</v>
      </c>
      <c r="U51" s="84">
        <v>63.9787798408488</v>
      </c>
      <c r="V51" s="84">
        <v>75.8620689655172</v>
      </c>
      <c r="W51" s="2">
        <v>1.48541114058355</v>
      </c>
      <c r="X51" s="2">
        <v>1.6525198938992</v>
      </c>
      <c r="Y51" s="2">
        <v>2.18037135278515</v>
      </c>
    </row>
    <row r="52" spans="1:25" ht="15">
      <c r="A52" s="2">
        <v>36</v>
      </c>
      <c r="B52" s="17" t="s">
        <v>117</v>
      </c>
      <c r="C52" s="53" t="s">
        <v>44</v>
      </c>
      <c r="D52" s="18">
        <v>25420</v>
      </c>
      <c r="E52" s="19" t="s">
        <v>79</v>
      </c>
      <c r="F52" s="52">
        <v>2</v>
      </c>
      <c r="G52" s="75">
        <v>220557</v>
      </c>
      <c r="H52" s="76">
        <v>67584</v>
      </c>
      <c r="I52" s="77">
        <v>0.306424189665257</v>
      </c>
      <c r="J52" s="78">
        <v>13.5384615384615</v>
      </c>
      <c r="K52" s="79">
        <v>17.2884615384615</v>
      </c>
      <c r="L52" s="80">
        <v>22.3076923076923</v>
      </c>
      <c r="M52" s="81">
        <v>28160</v>
      </c>
      <c r="N52" s="82">
        <v>35960</v>
      </c>
      <c r="O52" s="83">
        <v>46400</v>
      </c>
      <c r="P52" s="78">
        <v>13.2341217535579</v>
      </c>
      <c r="Q52" s="82">
        <v>21240</v>
      </c>
      <c r="R52" s="79">
        <f>Q52/52/40</f>
        <v>10.211538461538462</v>
      </c>
      <c r="S52" s="80">
        <v>7.25</v>
      </c>
      <c r="T52" s="84">
        <v>67.0557029177719</v>
      </c>
      <c r="U52" s="84">
        <v>74.6949602122016</v>
      </c>
      <c r="V52" s="84">
        <v>95.3846153846154</v>
      </c>
      <c r="W52" s="2">
        <v>1.58620689655172</v>
      </c>
      <c r="X52" s="2">
        <v>1.9973474801061</v>
      </c>
      <c r="Y52" s="2">
        <v>2.51989389920424</v>
      </c>
    </row>
    <row r="53" spans="1:25" ht="15">
      <c r="A53" s="2">
        <v>39</v>
      </c>
      <c r="B53" s="17" t="s">
        <v>120</v>
      </c>
      <c r="C53" s="53" t="s">
        <v>48</v>
      </c>
      <c r="D53" s="18">
        <v>26420</v>
      </c>
      <c r="E53" s="19" t="s">
        <v>85</v>
      </c>
      <c r="F53" s="52">
        <v>2</v>
      </c>
      <c r="G53" s="75">
        <v>1891123</v>
      </c>
      <c r="H53" s="75">
        <v>711604</v>
      </c>
      <c r="I53" s="77">
        <v>0.3762864710545</v>
      </c>
      <c r="J53" s="78">
        <v>14.7115384615385</v>
      </c>
      <c r="K53" s="79">
        <v>18.1730769230769</v>
      </c>
      <c r="L53" s="80">
        <v>24.8076923076923</v>
      </c>
      <c r="M53" s="81">
        <v>30600</v>
      </c>
      <c r="N53" s="82">
        <v>37800</v>
      </c>
      <c r="O53" s="83">
        <v>51600</v>
      </c>
      <c r="P53" s="78">
        <v>18.9973115315426</v>
      </c>
      <c r="Q53" s="82">
        <v>19860</v>
      </c>
      <c r="R53" s="79">
        <f>Q53/52/40</f>
        <v>9.548076923076923</v>
      </c>
      <c r="S53" s="80">
        <v>7.25</v>
      </c>
      <c r="T53" s="84">
        <v>67.4801061007958</v>
      </c>
      <c r="U53" s="84">
        <v>81.1671087533157</v>
      </c>
      <c r="V53" s="84">
        <v>100.26525198939</v>
      </c>
      <c r="W53" s="2">
        <v>2.04774535809019</v>
      </c>
      <c r="X53" s="2">
        <v>2.48541114058355</v>
      </c>
      <c r="Y53" s="2">
        <v>3.31299734748011</v>
      </c>
    </row>
    <row r="54" spans="1:25" ht="15">
      <c r="A54" s="2">
        <v>41</v>
      </c>
      <c r="B54" s="17" t="s">
        <v>122</v>
      </c>
      <c r="C54" s="53" t="s">
        <v>34</v>
      </c>
      <c r="D54" s="18">
        <v>27140</v>
      </c>
      <c r="E54" s="19" t="s">
        <v>85</v>
      </c>
      <c r="F54" s="52">
        <v>2</v>
      </c>
      <c r="G54" s="75">
        <v>186040</v>
      </c>
      <c r="H54" s="76">
        <v>59998</v>
      </c>
      <c r="I54" s="77">
        <v>0.322500537518813</v>
      </c>
      <c r="J54" s="78">
        <v>12.9038461538462</v>
      </c>
      <c r="K54" s="79">
        <v>15.5769230769231</v>
      </c>
      <c r="L54" s="80">
        <v>19.4038461538462</v>
      </c>
      <c r="M54" s="81">
        <v>26840</v>
      </c>
      <c r="N54" s="82">
        <v>32400</v>
      </c>
      <c r="O54" s="83">
        <v>40360</v>
      </c>
      <c r="P54" s="78">
        <v>11.1022001744244</v>
      </c>
      <c r="Q54" s="82">
        <v>16680</v>
      </c>
      <c r="R54" s="79">
        <f>Q54/52/40</f>
        <v>8.01923076923077</v>
      </c>
      <c r="S54" s="80">
        <v>7.25</v>
      </c>
      <c r="T54" s="84">
        <v>51.1405835543767</v>
      </c>
      <c r="U54" s="84">
        <v>71.1936339522547</v>
      </c>
      <c r="V54" s="84">
        <v>85.9416445623342</v>
      </c>
      <c r="W54" s="2">
        <v>1.6710875331565</v>
      </c>
      <c r="X54" s="2">
        <v>1.93899204244032</v>
      </c>
      <c r="Y54" s="2">
        <v>2.3315649867374</v>
      </c>
    </row>
    <row r="55" spans="1:25" ht="15">
      <c r="A55" s="2">
        <v>43</v>
      </c>
      <c r="B55" s="95" t="s">
        <v>124</v>
      </c>
      <c r="C55" s="96" t="s">
        <v>69</v>
      </c>
      <c r="D55" s="97">
        <v>28140</v>
      </c>
      <c r="E55" s="98" t="s">
        <v>77</v>
      </c>
      <c r="F55" s="99">
        <v>2</v>
      </c>
      <c r="G55" s="75">
        <v>776111</v>
      </c>
      <c r="H55" s="76">
        <v>247468</v>
      </c>
      <c r="I55" s="77">
        <v>0.31885645223428094</v>
      </c>
      <c r="J55" s="78">
        <v>12.1538461538462</v>
      </c>
      <c r="K55" s="79">
        <v>15.0576923076923</v>
      </c>
      <c r="L55" s="80">
        <v>20.6346153846154</v>
      </c>
      <c r="M55" s="81">
        <v>25280</v>
      </c>
      <c r="N55" s="82">
        <v>31320</v>
      </c>
      <c r="O55" s="83">
        <v>42920</v>
      </c>
      <c r="P55" s="78">
        <v>13.09697074756586</v>
      </c>
      <c r="Q55" s="82">
        <v>21360</v>
      </c>
      <c r="R55" s="79">
        <v>10.26923076923077</v>
      </c>
      <c r="S55" s="80">
        <v>7.25</v>
      </c>
      <c r="T55" s="84">
        <v>52.0954907161804</v>
      </c>
      <c r="U55" s="84">
        <v>67.0557029177719</v>
      </c>
      <c r="V55" s="84">
        <v>83.0769230769231</v>
      </c>
      <c r="W55" s="2">
        <v>1.74270557029178</v>
      </c>
      <c r="X55" s="2">
        <v>2</v>
      </c>
      <c r="Y55" s="2">
        <v>2.70557029177719</v>
      </c>
    </row>
    <row r="56" spans="1:25" ht="15">
      <c r="A56" s="2">
        <v>49</v>
      </c>
      <c r="B56" s="17" t="s">
        <v>130</v>
      </c>
      <c r="C56" s="53" t="s">
        <v>16</v>
      </c>
      <c r="D56" s="18">
        <v>30780</v>
      </c>
      <c r="E56" s="19" t="s">
        <v>85</v>
      </c>
      <c r="F56" s="52">
        <v>2</v>
      </c>
      <c r="G56" s="75">
        <v>264698</v>
      </c>
      <c r="H56" s="76">
        <v>91317</v>
      </c>
      <c r="I56" s="77">
        <v>0.344985606238052</v>
      </c>
      <c r="J56" s="78">
        <v>11.9230769230769</v>
      </c>
      <c r="K56" s="79">
        <v>14.3269230769231</v>
      </c>
      <c r="L56" s="80">
        <v>20.0192307692308</v>
      </c>
      <c r="M56" s="81">
        <v>24800</v>
      </c>
      <c r="N56" s="82">
        <v>29800</v>
      </c>
      <c r="O56" s="83">
        <v>41640</v>
      </c>
      <c r="P56" s="78">
        <v>11.62844353101</v>
      </c>
      <c r="Q56" s="82">
        <v>18630</v>
      </c>
      <c r="R56" s="79">
        <f>Q56/52/40</f>
        <v>8.95673076923077</v>
      </c>
      <c r="S56" s="80">
        <v>7.25</v>
      </c>
      <c r="T56" s="84">
        <v>56.9761273209549</v>
      </c>
      <c r="U56" s="84">
        <v>65.7824933687003</v>
      </c>
      <c r="V56" s="84">
        <v>79.0450928381963</v>
      </c>
      <c r="W56" s="2">
        <v>1.58620689655172</v>
      </c>
      <c r="X56" s="2">
        <v>1.76923076923077</v>
      </c>
      <c r="Y56" s="2">
        <v>2.36870026525199</v>
      </c>
    </row>
    <row r="57" spans="1:25" ht="15">
      <c r="A57" s="2">
        <v>52</v>
      </c>
      <c r="B57" s="17" t="s">
        <v>133</v>
      </c>
      <c r="C57" s="53" t="s">
        <v>52</v>
      </c>
      <c r="D57" s="18">
        <v>31540</v>
      </c>
      <c r="E57" s="19" t="s">
        <v>77</v>
      </c>
      <c r="F57" s="52">
        <v>2</v>
      </c>
      <c r="G57" s="75">
        <v>199767</v>
      </c>
      <c r="H57" s="76">
        <v>77588</v>
      </c>
      <c r="I57" s="77">
        <v>0.38839247723598</v>
      </c>
      <c r="J57" s="78">
        <v>14.1153846153846</v>
      </c>
      <c r="K57" s="79">
        <v>17.0961538461538</v>
      </c>
      <c r="L57" s="80">
        <v>23.5769230769231</v>
      </c>
      <c r="M57" s="81">
        <v>29360</v>
      </c>
      <c r="N57" s="82">
        <v>35560</v>
      </c>
      <c r="O57" s="83">
        <v>49040</v>
      </c>
      <c r="P57" s="78">
        <v>11.995218959865</v>
      </c>
      <c r="Q57" s="82">
        <v>24270</v>
      </c>
      <c r="R57" s="79">
        <f>Q57/52/40</f>
        <v>11.66826923076923</v>
      </c>
      <c r="S57" s="80">
        <v>7.25</v>
      </c>
      <c r="T57" s="84">
        <v>65.1458885941645</v>
      </c>
      <c r="U57" s="84">
        <v>77.8779840848806</v>
      </c>
      <c r="V57" s="84">
        <v>94.3236074270557</v>
      </c>
      <c r="W57" s="2">
        <v>1.90716180371353</v>
      </c>
      <c r="X57" s="2">
        <v>2.25464190981432</v>
      </c>
      <c r="Y57" s="2">
        <v>3.02652519893899</v>
      </c>
    </row>
    <row r="58" spans="1:25" ht="15">
      <c r="A58" s="2">
        <v>53</v>
      </c>
      <c r="B58" s="17" t="s">
        <v>134</v>
      </c>
      <c r="C58" s="53" t="s">
        <v>48</v>
      </c>
      <c r="D58" s="18">
        <v>32580</v>
      </c>
      <c r="E58" s="19" t="s">
        <v>85</v>
      </c>
      <c r="F58" s="52">
        <v>2</v>
      </c>
      <c r="G58" s="75">
        <v>209796</v>
      </c>
      <c r="H58" s="76">
        <v>62690</v>
      </c>
      <c r="I58" s="77">
        <v>0.298814086064558</v>
      </c>
      <c r="J58" s="78">
        <v>9.63461538461538</v>
      </c>
      <c r="K58" s="79">
        <v>12.5384615384615</v>
      </c>
      <c r="L58" s="80">
        <v>15.6153846153846</v>
      </c>
      <c r="M58" s="81">
        <v>20040</v>
      </c>
      <c r="N58" s="82">
        <v>26080</v>
      </c>
      <c r="O58" s="83">
        <v>32480</v>
      </c>
      <c r="P58" s="78">
        <v>7.77267474125343</v>
      </c>
      <c r="Q58" s="82">
        <v>11550</v>
      </c>
      <c r="R58" s="79">
        <f>Q58/52/40</f>
        <v>5.552884615384615</v>
      </c>
      <c r="S58" s="80">
        <v>7.25</v>
      </c>
      <c r="T58" s="84">
        <v>46.790450928382</v>
      </c>
      <c r="U58" s="84">
        <v>53.1564986737401</v>
      </c>
      <c r="V58" s="84">
        <v>69.1777188328912</v>
      </c>
      <c r="W58" s="2">
        <v>1.41114058355438</v>
      </c>
      <c r="X58" s="2">
        <v>1.6631299734748</v>
      </c>
      <c r="Y58" s="2">
        <v>1.9946949602122</v>
      </c>
    </row>
    <row r="59" spans="1:25" ht="15">
      <c r="A59" s="2">
        <v>61</v>
      </c>
      <c r="B59" s="17" t="s">
        <v>142</v>
      </c>
      <c r="C59" s="53" t="s">
        <v>29</v>
      </c>
      <c r="D59" s="18">
        <v>35380</v>
      </c>
      <c r="E59" s="19" t="s">
        <v>85</v>
      </c>
      <c r="F59" s="52">
        <v>2</v>
      </c>
      <c r="G59" s="75">
        <v>440908</v>
      </c>
      <c r="H59" s="76">
        <v>159745</v>
      </c>
      <c r="I59" s="77">
        <v>0.362309143857676</v>
      </c>
      <c r="J59" s="78">
        <v>14.5192307692308</v>
      </c>
      <c r="K59" s="79">
        <v>17.9807692307692</v>
      </c>
      <c r="L59" s="80">
        <v>22.5576923076923</v>
      </c>
      <c r="M59" s="81">
        <v>30200</v>
      </c>
      <c r="N59" s="82">
        <v>37400</v>
      </c>
      <c r="O59" s="83">
        <v>46920</v>
      </c>
      <c r="P59" s="78">
        <v>14.7622898729668</v>
      </c>
      <c r="Q59" s="82">
        <v>18090</v>
      </c>
      <c r="R59" s="79">
        <v>8.697115384615383</v>
      </c>
      <c r="S59" s="80">
        <v>7.25</v>
      </c>
      <c r="T59" s="84">
        <v>67.5862068965517</v>
      </c>
      <c r="U59" s="84">
        <v>80.106100795756</v>
      </c>
      <c r="V59" s="84">
        <v>99.2042440318302</v>
      </c>
      <c r="W59" s="2">
        <v>2.15119363395225</v>
      </c>
      <c r="X59" s="2">
        <v>2.51458885941645</v>
      </c>
      <c r="Y59" s="2">
        <v>3.22811671087533</v>
      </c>
    </row>
    <row r="60" spans="1:25" ht="15">
      <c r="A60" s="2">
        <v>63</v>
      </c>
      <c r="B60" s="17" t="s">
        <v>144</v>
      </c>
      <c r="C60" s="53" t="s">
        <v>42</v>
      </c>
      <c r="D60" s="18">
        <v>36420</v>
      </c>
      <c r="E60" s="19" t="s">
        <v>85</v>
      </c>
      <c r="F60" s="52">
        <v>2</v>
      </c>
      <c r="G60" s="75">
        <v>443717</v>
      </c>
      <c r="H60" s="76">
        <v>154300</v>
      </c>
      <c r="I60" s="77">
        <v>0.347744170270691</v>
      </c>
      <c r="J60" s="78">
        <v>11.2307692307692</v>
      </c>
      <c r="K60" s="79">
        <v>14.3846153846154</v>
      </c>
      <c r="L60" s="80">
        <v>19.6923076923077</v>
      </c>
      <c r="M60" s="81">
        <v>23360</v>
      </c>
      <c r="N60" s="82">
        <v>29920</v>
      </c>
      <c r="O60" s="83">
        <v>40960</v>
      </c>
      <c r="P60" s="78">
        <v>12.4781126845769</v>
      </c>
      <c r="Q60" s="82">
        <v>18000</v>
      </c>
      <c r="R60" s="79">
        <f>Q60/52/40</f>
        <v>8.653846153846153</v>
      </c>
      <c r="S60" s="80">
        <v>7.25</v>
      </c>
      <c r="T60" s="84">
        <v>53.368700265252</v>
      </c>
      <c r="U60" s="84">
        <v>61.9628647214854</v>
      </c>
      <c r="V60" s="84">
        <v>79.3633952254642</v>
      </c>
      <c r="W60" s="2">
        <v>1.52254641909814</v>
      </c>
      <c r="X60" s="2">
        <v>1.84880636604775</v>
      </c>
      <c r="Y60" s="2">
        <v>2.49602122015915</v>
      </c>
    </row>
    <row r="61" spans="1:25" ht="15">
      <c r="A61" s="2">
        <v>64</v>
      </c>
      <c r="B61" s="95" t="s">
        <v>73</v>
      </c>
      <c r="C61" s="96" t="s">
        <v>72</v>
      </c>
      <c r="D61" s="97">
        <v>36540</v>
      </c>
      <c r="E61" s="98" t="s">
        <v>77</v>
      </c>
      <c r="F61" s="99">
        <v>2</v>
      </c>
      <c r="G61" s="100">
        <v>322512</v>
      </c>
      <c r="H61" s="101">
        <v>104088</v>
      </c>
      <c r="I61" s="102">
        <v>0.3227414793868135</v>
      </c>
      <c r="J61" s="103">
        <v>12.6730769230769</v>
      </c>
      <c r="K61" s="104">
        <v>15.9230769230769</v>
      </c>
      <c r="L61" s="105">
        <v>21.3461538461538</v>
      </c>
      <c r="M61" s="106">
        <v>26360</v>
      </c>
      <c r="N61" s="107">
        <v>33120</v>
      </c>
      <c r="O61" s="108">
        <v>44400</v>
      </c>
      <c r="P61" s="103">
        <v>11.202973056001797</v>
      </c>
      <c r="Q61" s="107">
        <v>21810</v>
      </c>
      <c r="R61" s="104">
        <v>10.485576923076923</v>
      </c>
      <c r="S61" s="105">
        <v>7.25</v>
      </c>
      <c r="T61" s="109">
        <v>52.3076923076923</v>
      </c>
      <c r="U61" s="109">
        <v>69.920424403183</v>
      </c>
      <c r="V61" s="109">
        <v>87.8514588859416</v>
      </c>
      <c r="W61" s="2">
        <v>1.59681697612732</v>
      </c>
      <c r="X61" s="2">
        <v>1.9920424403183</v>
      </c>
      <c r="Y61" s="2">
        <v>2.6604774535809</v>
      </c>
    </row>
    <row r="62" spans="1:25" ht="15">
      <c r="A62" s="2">
        <v>70</v>
      </c>
      <c r="B62" s="17" t="s">
        <v>149</v>
      </c>
      <c r="C62" s="53" t="s">
        <v>44</v>
      </c>
      <c r="D62" s="18">
        <v>38300</v>
      </c>
      <c r="E62" s="19" t="s">
        <v>79</v>
      </c>
      <c r="F62" s="52">
        <v>2</v>
      </c>
      <c r="G62" s="75">
        <v>957173</v>
      </c>
      <c r="H62" s="76">
        <v>280406</v>
      </c>
      <c r="I62" s="77">
        <v>0.292952266727122</v>
      </c>
      <c r="J62" s="78">
        <v>11.9038461538462</v>
      </c>
      <c r="K62" s="79">
        <v>14.8461538461538</v>
      </c>
      <c r="L62" s="80">
        <v>18.6346153846154</v>
      </c>
      <c r="M62" s="81">
        <v>24760</v>
      </c>
      <c r="N62" s="82">
        <v>30880</v>
      </c>
      <c r="O62" s="83">
        <v>38760</v>
      </c>
      <c r="P62" s="78">
        <v>12.3099549210602</v>
      </c>
      <c r="Q62" s="82">
        <v>19530</v>
      </c>
      <c r="R62" s="79">
        <f aca="true" t="shared" si="3" ref="R62:R67">Q62/52/40</f>
        <v>9.389423076923077</v>
      </c>
      <c r="S62" s="80">
        <v>7.25</v>
      </c>
      <c r="T62" s="84">
        <v>57.2944297082228</v>
      </c>
      <c r="U62" s="84">
        <v>65.6763925729443</v>
      </c>
      <c r="V62" s="84">
        <v>81.9098143236074</v>
      </c>
      <c r="W62" s="2">
        <v>1.53580901856764</v>
      </c>
      <c r="X62" s="2">
        <v>1.83819628647215</v>
      </c>
      <c r="Y62" s="2">
        <v>2.28381962864721</v>
      </c>
    </row>
    <row r="63" spans="1:25" ht="15">
      <c r="A63" s="2">
        <v>75</v>
      </c>
      <c r="B63" s="17" t="s">
        <v>157</v>
      </c>
      <c r="C63" s="53" t="s">
        <v>40</v>
      </c>
      <c r="D63" s="18">
        <v>39580</v>
      </c>
      <c r="E63" s="19" t="s">
        <v>85</v>
      </c>
      <c r="F63" s="52">
        <v>2</v>
      </c>
      <c r="G63" s="75">
        <v>417485</v>
      </c>
      <c r="H63" s="76">
        <v>132947</v>
      </c>
      <c r="I63" s="77">
        <v>0.318447369366564</v>
      </c>
      <c r="J63" s="78">
        <v>14.25</v>
      </c>
      <c r="K63" s="79">
        <v>16.8846153846154</v>
      </c>
      <c r="L63" s="80">
        <v>21.8653846153846</v>
      </c>
      <c r="M63" s="81">
        <v>29640</v>
      </c>
      <c r="N63" s="82">
        <v>35120</v>
      </c>
      <c r="O63" s="83">
        <v>45480</v>
      </c>
      <c r="P63" s="78">
        <v>12.578497435965</v>
      </c>
      <c r="Q63" s="82">
        <v>22590</v>
      </c>
      <c r="R63" s="79">
        <f t="shared" si="3"/>
        <v>10.860576923076923</v>
      </c>
      <c r="S63" s="80">
        <v>7.25</v>
      </c>
      <c r="T63" s="84">
        <v>67.2679045092838</v>
      </c>
      <c r="U63" s="84">
        <v>78.6206896551724</v>
      </c>
      <c r="V63" s="84">
        <v>93.1564986737401</v>
      </c>
      <c r="W63" s="2">
        <v>2.02387267904509</v>
      </c>
      <c r="X63" s="2">
        <v>2.25198938992042</v>
      </c>
      <c r="Y63" s="2">
        <v>2.83023872679045</v>
      </c>
    </row>
    <row r="64" spans="1:25" ht="15">
      <c r="A64" s="2">
        <v>76</v>
      </c>
      <c r="B64" s="17" t="s">
        <v>158</v>
      </c>
      <c r="C64" s="53" t="s">
        <v>50</v>
      </c>
      <c r="D64" s="18">
        <v>40060</v>
      </c>
      <c r="E64" s="19" t="s">
        <v>85</v>
      </c>
      <c r="F64" s="52">
        <v>2</v>
      </c>
      <c r="G64" s="75">
        <v>462933</v>
      </c>
      <c r="H64" s="75">
        <v>145358</v>
      </c>
      <c r="I64" s="77">
        <v>0.3139936016659</v>
      </c>
      <c r="J64" s="78">
        <v>15.8846153846154</v>
      </c>
      <c r="K64" s="79">
        <v>18.8269230769231</v>
      </c>
      <c r="L64" s="80">
        <v>24.75</v>
      </c>
      <c r="M64" s="81">
        <v>33040</v>
      </c>
      <c r="N64" s="82">
        <v>39160</v>
      </c>
      <c r="O64" s="83">
        <v>51480</v>
      </c>
      <c r="P64" s="78">
        <v>14.7385579857179</v>
      </c>
      <c r="Q64" s="82">
        <v>22170</v>
      </c>
      <c r="R64" s="79">
        <f t="shared" si="3"/>
        <v>10.658653846153847</v>
      </c>
      <c r="S64" s="80">
        <v>7.25</v>
      </c>
      <c r="T64" s="84">
        <v>83.395225464191</v>
      </c>
      <c r="U64" s="84">
        <v>87.6392572944297</v>
      </c>
      <c r="V64" s="84">
        <v>103.872679045093</v>
      </c>
      <c r="W64" s="2">
        <v>2.08488063660477</v>
      </c>
      <c r="X64" s="2">
        <v>2.3289124668435</v>
      </c>
      <c r="Y64" s="2">
        <v>3.10610079575597</v>
      </c>
    </row>
    <row r="65" spans="1:25" ht="15">
      <c r="A65" s="2">
        <v>81</v>
      </c>
      <c r="B65" s="17" t="s">
        <v>165</v>
      </c>
      <c r="C65" s="53" t="s">
        <v>49</v>
      </c>
      <c r="D65" s="18">
        <v>41620</v>
      </c>
      <c r="E65" s="19" t="s">
        <v>81</v>
      </c>
      <c r="F65" s="52">
        <v>2</v>
      </c>
      <c r="G65" s="75">
        <v>339035</v>
      </c>
      <c r="H65" s="76">
        <v>109357</v>
      </c>
      <c r="I65" s="77">
        <v>0.322553718642618</v>
      </c>
      <c r="J65" s="78">
        <v>13.0192307692308</v>
      </c>
      <c r="K65" s="79">
        <v>16.1346153846154</v>
      </c>
      <c r="L65" s="80">
        <v>23.0192307692308</v>
      </c>
      <c r="M65" s="81">
        <v>27080</v>
      </c>
      <c r="N65" s="82">
        <v>33560</v>
      </c>
      <c r="O65" s="83">
        <v>47880</v>
      </c>
      <c r="P65" s="78">
        <v>13.1815693986375</v>
      </c>
      <c r="Q65" s="82">
        <v>21090</v>
      </c>
      <c r="R65" s="79">
        <f t="shared" si="3"/>
        <v>10.139423076923077</v>
      </c>
      <c r="S65" s="80">
        <v>7.25</v>
      </c>
      <c r="T65" s="84">
        <v>59.840848806366</v>
      </c>
      <c r="U65" s="84">
        <v>71.8302387267905</v>
      </c>
      <c r="V65" s="84">
        <v>89.0185676392573</v>
      </c>
      <c r="W65" s="2">
        <v>1.70291777188329</v>
      </c>
      <c r="X65" s="2">
        <v>2.05305039787798</v>
      </c>
      <c r="Y65" s="2">
        <v>2.88859416445623</v>
      </c>
    </row>
    <row r="66" spans="1:25" ht="15">
      <c r="A66" s="2">
        <v>82</v>
      </c>
      <c r="B66" s="17" t="s">
        <v>166</v>
      </c>
      <c r="C66" s="53" t="s">
        <v>48</v>
      </c>
      <c r="D66" s="18">
        <v>41700</v>
      </c>
      <c r="E66" s="19" t="s">
        <v>85</v>
      </c>
      <c r="F66" s="52">
        <v>2</v>
      </c>
      <c r="G66" s="75">
        <v>698490</v>
      </c>
      <c r="H66" s="76">
        <v>250365</v>
      </c>
      <c r="I66" s="77">
        <v>0.35843748657819</v>
      </c>
      <c r="J66" s="78">
        <v>13.3269230769231</v>
      </c>
      <c r="K66" s="79">
        <v>16.7307692307692</v>
      </c>
      <c r="L66" s="80">
        <v>21.8076923076923</v>
      </c>
      <c r="M66" s="81">
        <v>27720</v>
      </c>
      <c r="N66" s="82">
        <v>34800</v>
      </c>
      <c r="O66" s="83">
        <v>45360</v>
      </c>
      <c r="P66" s="78">
        <v>12.6586736908092</v>
      </c>
      <c r="Q66" s="82">
        <v>18390</v>
      </c>
      <c r="R66" s="79">
        <f t="shared" si="3"/>
        <v>8.841346153846153</v>
      </c>
      <c r="S66" s="80">
        <v>7.25</v>
      </c>
      <c r="T66" s="84">
        <v>58.3554376657825</v>
      </c>
      <c r="U66" s="84">
        <v>73.5278514588859</v>
      </c>
      <c r="V66" s="84">
        <v>92.3076923076923</v>
      </c>
      <c r="W66" s="2">
        <v>1.63395225464191</v>
      </c>
      <c r="X66" s="2">
        <v>2.0159151193634</v>
      </c>
      <c r="Y66" s="2">
        <v>2.59946949602122</v>
      </c>
    </row>
    <row r="67" spans="1:25" ht="15">
      <c r="A67" s="2">
        <v>87</v>
      </c>
      <c r="B67" s="17" t="s">
        <v>173</v>
      </c>
      <c r="C67" s="53" t="s">
        <v>44</v>
      </c>
      <c r="D67" s="18">
        <v>42540</v>
      </c>
      <c r="E67" s="19" t="s">
        <v>79</v>
      </c>
      <c r="F67" s="52">
        <v>2</v>
      </c>
      <c r="G67" s="75">
        <v>228556</v>
      </c>
      <c r="H67" s="76">
        <v>72069</v>
      </c>
      <c r="I67" s="77">
        <v>0.315323159313254</v>
      </c>
      <c r="J67" s="78">
        <v>11.4807692307692</v>
      </c>
      <c r="K67" s="79">
        <v>14.2884615384615</v>
      </c>
      <c r="L67" s="80">
        <v>18.1346153846154</v>
      </c>
      <c r="M67" s="81">
        <v>23880</v>
      </c>
      <c r="N67" s="82">
        <v>29720</v>
      </c>
      <c r="O67" s="83">
        <v>37720</v>
      </c>
      <c r="P67" s="78">
        <v>10.1968639445662</v>
      </c>
      <c r="Q67" s="82">
        <v>17760</v>
      </c>
      <c r="R67" s="79">
        <f t="shared" si="3"/>
        <v>8.538461538461538</v>
      </c>
      <c r="S67" s="80">
        <v>7.25</v>
      </c>
      <c r="T67" s="84">
        <v>53.1564986737401</v>
      </c>
      <c r="U67" s="84">
        <v>63.342175066313</v>
      </c>
      <c r="V67" s="84">
        <v>78.8328912466844</v>
      </c>
      <c r="W67" s="2">
        <v>1.38726790450928</v>
      </c>
      <c r="X67" s="2">
        <v>1.6657824933687</v>
      </c>
      <c r="Y67" s="2">
        <v>2.11140583554377</v>
      </c>
    </row>
    <row r="68" spans="1:25" ht="15">
      <c r="A68" s="2">
        <v>96</v>
      </c>
      <c r="B68" s="17" t="s">
        <v>184</v>
      </c>
      <c r="C68" s="53" t="s">
        <v>185</v>
      </c>
      <c r="D68" s="18">
        <v>47260</v>
      </c>
      <c r="E68" s="19" t="s">
        <v>85</v>
      </c>
      <c r="F68" s="52">
        <v>2</v>
      </c>
      <c r="G68" s="75">
        <v>620286</v>
      </c>
      <c r="H68" s="76">
        <v>220727</v>
      </c>
      <c r="I68" s="77">
        <v>0.355847141479898</v>
      </c>
      <c r="J68" s="78">
        <v>18.1538461538462</v>
      </c>
      <c r="K68" s="79">
        <v>21.8461538461538</v>
      </c>
      <c r="L68" s="80">
        <v>30.1923076923077</v>
      </c>
      <c r="M68" s="81">
        <v>37760</v>
      </c>
      <c r="N68" s="82">
        <v>45440</v>
      </c>
      <c r="O68" s="83">
        <v>62800</v>
      </c>
      <c r="P68" s="94">
        <v>12.901346050139818</v>
      </c>
      <c r="Q68" s="82">
        <v>21990</v>
      </c>
      <c r="R68" s="79">
        <v>10.572115384615383</v>
      </c>
      <c r="S68" s="80">
        <v>7.25</v>
      </c>
      <c r="T68" s="84">
        <v>97.4005305039788</v>
      </c>
      <c r="U68" s="84">
        <v>100.159151193634</v>
      </c>
      <c r="V68" s="84">
        <v>120.53050397878</v>
      </c>
      <c r="W68" s="2">
        <v>2.43766578249337</v>
      </c>
      <c r="X68" s="2">
        <v>2.82228116710875</v>
      </c>
      <c r="Y68" s="2">
        <v>3.85676392572944</v>
      </c>
    </row>
    <row r="69" spans="1:25" ht="15">
      <c r="A69" s="2">
        <v>98</v>
      </c>
      <c r="B69" s="17" t="s">
        <v>188</v>
      </c>
      <c r="C69" s="53" t="s">
        <v>28</v>
      </c>
      <c r="D69" s="18">
        <v>48620</v>
      </c>
      <c r="E69" s="19" t="s">
        <v>77</v>
      </c>
      <c r="F69" s="52">
        <v>2</v>
      </c>
      <c r="G69" s="75">
        <v>229029</v>
      </c>
      <c r="H69" s="76">
        <v>72915</v>
      </c>
      <c r="I69" s="77">
        <v>0.318365796471189</v>
      </c>
      <c r="J69" s="78">
        <v>10.1730769230769</v>
      </c>
      <c r="K69" s="79">
        <v>13.5384615384615</v>
      </c>
      <c r="L69" s="80">
        <v>18.6730769230769</v>
      </c>
      <c r="M69" s="81">
        <v>21160</v>
      </c>
      <c r="N69" s="82">
        <v>28160</v>
      </c>
      <c r="O69" s="83">
        <v>38840</v>
      </c>
      <c r="P69" s="78">
        <v>11.63745068354</v>
      </c>
      <c r="Q69" s="82">
        <v>18960</v>
      </c>
      <c r="R69" s="79">
        <f>Q69/52/40</f>
        <v>9.115384615384617</v>
      </c>
      <c r="S69" s="80">
        <v>7.25</v>
      </c>
      <c r="T69" s="84">
        <v>45.4111405835544</v>
      </c>
      <c r="U69" s="84">
        <v>56.1273209549072</v>
      </c>
      <c r="V69" s="84">
        <v>74.6949602122016</v>
      </c>
      <c r="W69" s="2">
        <v>1.29708222811671</v>
      </c>
      <c r="X69" s="2">
        <v>1.70557029177719</v>
      </c>
      <c r="Y69" s="2">
        <v>2.18037135278515</v>
      </c>
    </row>
    <row r="70" spans="2:25" s="6" customFormat="1" ht="15">
      <c r="B70" s="7" t="s">
        <v>199</v>
      </c>
      <c r="C70" s="7"/>
      <c r="D70" s="8"/>
      <c r="E70" s="9"/>
      <c r="F70" s="10"/>
      <c r="G70" s="6">
        <f>SUM(G38:G69)</f>
        <v>15054350</v>
      </c>
      <c r="H70" s="6">
        <f>SUM(H38:H69)</f>
        <v>5212206</v>
      </c>
      <c r="I70" s="6">
        <f>H70/G70</f>
        <v>0.34622590812622267</v>
      </c>
      <c r="J70" s="6">
        <f aca="true" t="shared" si="4" ref="J70:S70">SUMPRODUCT(J38:J69,$H$38:$H$69)/SUM($H$38:$H$69)</f>
        <v>13.415305066164374</v>
      </c>
      <c r="K70" s="6">
        <f t="shared" si="4"/>
        <v>16.67573012566744</v>
      </c>
      <c r="L70" s="6">
        <f t="shared" si="4"/>
        <v>22.243166314431342</v>
      </c>
      <c r="M70" s="6">
        <f t="shared" si="4"/>
        <v>27903.834537621882</v>
      </c>
      <c r="N70" s="6">
        <f t="shared" si="4"/>
        <v>34685.51866138829</v>
      </c>
      <c r="O70" s="6">
        <f t="shared" si="4"/>
        <v>46265.78593401719</v>
      </c>
      <c r="P70" s="6">
        <f t="shared" si="4"/>
        <v>14.156475045052908</v>
      </c>
      <c r="Q70" s="6">
        <f t="shared" si="4"/>
        <v>19897.329869540845</v>
      </c>
      <c r="R70" s="6">
        <f t="shared" si="4"/>
        <v>9.56602397574079</v>
      </c>
      <c r="S70" s="6">
        <f t="shared" si="4"/>
        <v>7.28424747602071</v>
      </c>
      <c r="T70" s="6">
        <f aca="true" t="shared" si="5" ref="T70:Y70">SUMPRODUCT(T38:T69,$H$38:$H$69)/SUM($H$38:$H$69)</f>
        <v>62.50189692158646</v>
      </c>
      <c r="U70" s="6">
        <f t="shared" si="5"/>
        <v>73.73264704616183</v>
      </c>
      <c r="V70" s="6">
        <f t="shared" si="5"/>
        <v>91.63962397428364</v>
      </c>
      <c r="W70" s="6">
        <f t="shared" si="5"/>
        <v>1.8173699405333548</v>
      </c>
      <c r="X70" s="6">
        <f t="shared" si="5"/>
        <v>2.1743655181667076</v>
      </c>
      <c r="Y70" s="6">
        <f t="shared" si="5"/>
        <v>2.8529957502782803</v>
      </c>
    </row>
    <row r="71" spans="1:25" ht="15">
      <c r="A71" s="2">
        <v>11</v>
      </c>
      <c r="B71" s="17" t="s">
        <v>90</v>
      </c>
      <c r="C71" s="53" t="s">
        <v>14</v>
      </c>
      <c r="D71" s="18">
        <v>13820</v>
      </c>
      <c r="E71" s="19" t="s">
        <v>85</v>
      </c>
      <c r="F71" s="52">
        <v>3</v>
      </c>
      <c r="G71" s="75">
        <v>390855</v>
      </c>
      <c r="H71" s="76">
        <v>114106</v>
      </c>
      <c r="I71" s="77">
        <v>0.291939466042394</v>
      </c>
      <c r="J71" s="78">
        <v>12.7307692307692</v>
      </c>
      <c r="K71" s="79">
        <v>15.0961538461538</v>
      </c>
      <c r="L71" s="80">
        <v>19.8269230769231</v>
      </c>
      <c r="M71" s="81">
        <v>26480</v>
      </c>
      <c r="N71" s="82">
        <v>31400</v>
      </c>
      <c r="O71" s="83">
        <v>41240</v>
      </c>
      <c r="P71" s="78">
        <v>13.1810487379569</v>
      </c>
      <c r="Q71" s="82">
        <v>17130</v>
      </c>
      <c r="R71" s="79">
        <f>Q71/52/40</f>
        <v>8.235576923076923</v>
      </c>
      <c r="S71" s="80">
        <v>7.25</v>
      </c>
      <c r="T71" s="84">
        <v>58.7798408488064</v>
      </c>
      <c r="U71" s="84">
        <v>70.2387267904509</v>
      </c>
      <c r="V71" s="84">
        <v>83.289124668435</v>
      </c>
      <c r="W71" s="2">
        <v>1.78514588859416</v>
      </c>
      <c r="X71" s="2">
        <v>1.9893899204244</v>
      </c>
      <c r="Y71" s="2">
        <v>2.52519893899204</v>
      </c>
    </row>
    <row r="72" spans="1:25" ht="15">
      <c r="A72" s="2">
        <v>18</v>
      </c>
      <c r="B72" s="17" t="s">
        <v>58</v>
      </c>
      <c r="C72" s="53" t="s">
        <v>57</v>
      </c>
      <c r="D72" s="18">
        <v>16740</v>
      </c>
      <c r="E72" s="19" t="s">
        <v>85</v>
      </c>
      <c r="F72" s="52">
        <v>3</v>
      </c>
      <c r="G72" s="75">
        <v>650816</v>
      </c>
      <c r="H72" s="76">
        <v>212766</v>
      </c>
      <c r="I72" s="77">
        <v>0.3269218949749238</v>
      </c>
      <c r="J72" s="78">
        <v>12.8653846153846</v>
      </c>
      <c r="K72" s="79">
        <v>15.25</v>
      </c>
      <c r="L72" s="80">
        <v>20.5576923076923</v>
      </c>
      <c r="M72" s="81">
        <v>26760</v>
      </c>
      <c r="N72" s="82">
        <v>31720</v>
      </c>
      <c r="O72" s="83">
        <v>42760</v>
      </c>
      <c r="P72" s="78">
        <v>14.924374621683855</v>
      </c>
      <c r="Q72" s="82">
        <v>19230</v>
      </c>
      <c r="R72" s="79">
        <v>9.245192307692308</v>
      </c>
      <c r="S72" s="80">
        <v>7.25</v>
      </c>
      <c r="T72" s="84">
        <v>64.4031830238727</v>
      </c>
      <c r="U72" s="84">
        <v>70.9814323607427</v>
      </c>
      <c r="V72" s="84">
        <v>84.1379310344828</v>
      </c>
      <c r="W72" s="2">
        <v>1.89124668435013</v>
      </c>
      <c r="X72" s="2">
        <v>2.09814323607427</v>
      </c>
      <c r="Y72" s="2">
        <v>2.64456233421751</v>
      </c>
    </row>
    <row r="73" spans="1:25" ht="15">
      <c r="A73" s="3">
        <v>19</v>
      </c>
      <c r="B73" s="17" t="s">
        <v>60</v>
      </c>
      <c r="C73" s="53" t="s">
        <v>59</v>
      </c>
      <c r="D73" s="18">
        <v>16860</v>
      </c>
      <c r="E73" s="19" t="s">
        <v>85</v>
      </c>
      <c r="F73" s="52">
        <v>3</v>
      </c>
      <c r="G73" s="75">
        <v>150697</v>
      </c>
      <c r="H73" s="76">
        <v>49833</v>
      </c>
      <c r="I73" s="77">
        <v>0.330683424354831</v>
      </c>
      <c r="J73" s="78">
        <v>11.2307692307692</v>
      </c>
      <c r="K73" s="79">
        <v>13.9807692307692</v>
      </c>
      <c r="L73" s="80">
        <v>19.0192307692308</v>
      </c>
      <c r="M73" s="81">
        <v>23360</v>
      </c>
      <c r="N73" s="82">
        <v>29080</v>
      </c>
      <c r="O73" s="83">
        <v>39560</v>
      </c>
      <c r="P73" s="78">
        <v>11.0897107144934</v>
      </c>
      <c r="Q73" s="82">
        <v>17400</v>
      </c>
      <c r="R73" s="79">
        <f>Q73/52/40</f>
        <v>8.365384615384617</v>
      </c>
      <c r="S73" s="80">
        <v>7.25</v>
      </c>
      <c r="T73" s="84">
        <v>51.3527851458886</v>
      </c>
      <c r="U73" s="84">
        <v>61.9628647214854</v>
      </c>
      <c r="V73" s="84">
        <v>77.1352785145889</v>
      </c>
      <c r="W73" s="3">
        <v>1.41379310344828</v>
      </c>
      <c r="X73" s="3">
        <v>1.6657824933687</v>
      </c>
      <c r="Y73" s="3">
        <v>2.05039787798408</v>
      </c>
    </row>
    <row r="74" spans="1:22" ht="15">
      <c r="A74" s="2">
        <v>21</v>
      </c>
      <c r="B74" s="14" t="s">
        <v>232</v>
      </c>
      <c r="C74" s="47"/>
      <c r="D74" s="18"/>
      <c r="E74" s="19" t="s">
        <v>77</v>
      </c>
      <c r="F74" s="52">
        <v>3</v>
      </c>
      <c r="G74" s="65"/>
      <c r="H74" s="66"/>
      <c r="I74" s="67"/>
      <c r="J74" s="68"/>
      <c r="K74" s="69"/>
      <c r="L74" s="70"/>
      <c r="M74" s="72"/>
      <c r="N74" s="73"/>
      <c r="O74" s="74"/>
      <c r="P74" s="68"/>
      <c r="Q74" s="73"/>
      <c r="R74" s="69"/>
      <c r="S74" s="70"/>
      <c r="T74" s="27"/>
      <c r="U74" s="27"/>
      <c r="V74" s="27"/>
    </row>
    <row r="75" spans="2:25" ht="15">
      <c r="B75" s="22" t="s">
        <v>63</v>
      </c>
      <c r="C75" s="47" t="s">
        <v>41</v>
      </c>
      <c r="D75" s="18">
        <v>17140</v>
      </c>
      <c r="E75" s="19" t="s">
        <v>77</v>
      </c>
      <c r="F75" s="52">
        <v>3</v>
      </c>
      <c r="G75" s="75">
        <v>609486</v>
      </c>
      <c r="H75" s="76">
        <v>199312</v>
      </c>
      <c r="I75" s="77">
        <v>0.327016535244452</v>
      </c>
      <c r="J75" s="78">
        <v>10.7115384615385</v>
      </c>
      <c r="K75" s="79">
        <v>14.2307692307692</v>
      </c>
      <c r="L75" s="80">
        <v>19.7115384615385</v>
      </c>
      <c r="M75" s="81">
        <v>22280</v>
      </c>
      <c r="N75" s="82">
        <v>29600</v>
      </c>
      <c r="O75" s="83">
        <v>41000</v>
      </c>
      <c r="P75" s="78">
        <v>12.1567825080595</v>
      </c>
      <c r="Q75" s="82">
        <v>20610</v>
      </c>
      <c r="R75" s="79">
        <f>Q75/52/40</f>
        <v>9.908653846153847</v>
      </c>
      <c r="S75" s="80">
        <v>7.85</v>
      </c>
      <c r="T75" s="84">
        <v>43.6060754532092</v>
      </c>
      <c r="U75" s="84">
        <v>54.5810877021068</v>
      </c>
      <c r="V75" s="84">
        <v>72.5134737873591</v>
      </c>
      <c r="W75" s="2">
        <v>1.39360639360639</v>
      </c>
      <c r="X75" s="2">
        <v>1.80569430569431</v>
      </c>
      <c r="Y75" s="2">
        <v>2.41758241758242</v>
      </c>
    </row>
    <row r="76" spans="2:25" ht="15">
      <c r="B76" s="22" t="s">
        <v>62</v>
      </c>
      <c r="C76" s="47" t="s">
        <v>61</v>
      </c>
      <c r="D76" s="18">
        <v>17140</v>
      </c>
      <c r="E76" s="19" t="s">
        <v>77</v>
      </c>
      <c r="F76" s="52">
        <v>3</v>
      </c>
      <c r="G76" s="75">
        <v>179954</v>
      </c>
      <c r="H76" s="76">
        <v>48379</v>
      </c>
      <c r="I76" s="77">
        <v>0.2688409260144259</v>
      </c>
      <c r="J76" s="78">
        <v>10.7115384615385</v>
      </c>
      <c r="K76" s="79">
        <v>14.2307692307692</v>
      </c>
      <c r="L76" s="80">
        <v>19.7115384615385</v>
      </c>
      <c r="M76" s="81">
        <v>22280</v>
      </c>
      <c r="N76" s="82">
        <v>29600</v>
      </c>
      <c r="O76" s="83">
        <v>41000</v>
      </c>
      <c r="P76" s="78">
        <v>10.900966872253667</v>
      </c>
      <c r="Q76" s="82">
        <v>20610</v>
      </c>
      <c r="R76" s="79">
        <v>9.908653846153847</v>
      </c>
      <c r="S76" s="80">
        <v>7.25</v>
      </c>
      <c r="T76" s="84">
        <v>47.2148541114058</v>
      </c>
      <c r="U76" s="84">
        <v>59.0981432360743</v>
      </c>
      <c r="V76" s="84">
        <v>78.5145888594165</v>
      </c>
      <c r="W76" s="2">
        <v>1.48010610079576</v>
      </c>
      <c r="X76" s="2">
        <v>1.91777188328912</v>
      </c>
      <c r="Y76" s="2">
        <v>2.56763925729443</v>
      </c>
    </row>
    <row r="77" spans="1:25" ht="15">
      <c r="A77" s="2">
        <v>23</v>
      </c>
      <c r="B77" s="17" t="s">
        <v>102</v>
      </c>
      <c r="C77" s="47" t="s">
        <v>18</v>
      </c>
      <c r="D77" s="18">
        <v>17820</v>
      </c>
      <c r="E77" s="19" t="s">
        <v>81</v>
      </c>
      <c r="F77" s="52">
        <v>3</v>
      </c>
      <c r="G77" s="75">
        <v>230620</v>
      </c>
      <c r="H77" s="76">
        <v>79328</v>
      </c>
      <c r="I77" s="77">
        <v>0.343977105194693</v>
      </c>
      <c r="J77" s="78">
        <v>12.0384615384615</v>
      </c>
      <c r="K77" s="79">
        <v>15.6346153846154</v>
      </c>
      <c r="L77" s="80">
        <v>23.0384615384615</v>
      </c>
      <c r="M77" s="81">
        <v>25040</v>
      </c>
      <c r="N77" s="82">
        <v>32520</v>
      </c>
      <c r="O77" s="83">
        <v>47920</v>
      </c>
      <c r="P77" s="78">
        <v>12.808660089625</v>
      </c>
      <c r="Q77" s="82">
        <v>20730</v>
      </c>
      <c r="R77" s="79">
        <f aca="true" t="shared" si="6" ref="R77:R83">Q77/52/40</f>
        <v>9.966346153846153</v>
      </c>
      <c r="S77" s="80">
        <v>7.78</v>
      </c>
      <c r="T77" s="84">
        <v>49.8319161558236</v>
      </c>
      <c r="U77" s="84">
        <v>61.8944037967174</v>
      </c>
      <c r="V77" s="84">
        <v>80.3836266561202</v>
      </c>
      <c r="W77" s="2">
        <v>1.5077527184857</v>
      </c>
      <c r="X77" s="2">
        <v>1.90293999194523</v>
      </c>
      <c r="Y77" s="2">
        <v>2.71596858638743</v>
      </c>
    </row>
    <row r="78" spans="1:25" ht="15">
      <c r="A78" s="2">
        <v>27</v>
      </c>
      <c r="B78" s="17" t="s">
        <v>108</v>
      </c>
      <c r="C78" s="47" t="s">
        <v>41</v>
      </c>
      <c r="D78" s="18">
        <v>19380</v>
      </c>
      <c r="E78" s="19" t="s">
        <v>77</v>
      </c>
      <c r="F78" s="52">
        <v>3</v>
      </c>
      <c r="G78" s="75">
        <v>327468</v>
      </c>
      <c r="H78" s="76">
        <v>112402</v>
      </c>
      <c r="I78" s="77">
        <v>0.343245752256709</v>
      </c>
      <c r="J78" s="78">
        <v>10.8269230769231</v>
      </c>
      <c r="K78" s="79">
        <v>14.1923076923077</v>
      </c>
      <c r="L78" s="80">
        <v>19</v>
      </c>
      <c r="M78" s="81">
        <v>22520</v>
      </c>
      <c r="N78" s="82">
        <v>29520</v>
      </c>
      <c r="O78" s="83">
        <v>39520</v>
      </c>
      <c r="P78" s="78">
        <v>11.1779041473324</v>
      </c>
      <c r="Q78" s="82">
        <v>17340</v>
      </c>
      <c r="R78" s="79">
        <f t="shared" si="6"/>
        <v>8.336538461538462</v>
      </c>
      <c r="S78" s="80">
        <v>7.85</v>
      </c>
      <c r="T78" s="84">
        <v>49.093581577658</v>
      </c>
      <c r="U78" s="84">
        <v>55.1690347868692</v>
      </c>
      <c r="V78" s="84">
        <v>72.3174914257717</v>
      </c>
      <c r="W78" s="2">
        <v>1.38861138861139</v>
      </c>
      <c r="X78" s="2">
        <v>1.71078921078921</v>
      </c>
      <c r="Y78" s="2">
        <v>2.3026973026973</v>
      </c>
    </row>
    <row r="79" spans="1:25" ht="15">
      <c r="A79" s="2">
        <v>28</v>
      </c>
      <c r="B79" s="17" t="s">
        <v>109</v>
      </c>
      <c r="C79" s="47" t="s">
        <v>18</v>
      </c>
      <c r="D79" s="18">
        <v>19740</v>
      </c>
      <c r="E79" s="19" t="s">
        <v>81</v>
      </c>
      <c r="F79" s="52">
        <v>3</v>
      </c>
      <c r="G79" s="75">
        <v>989823</v>
      </c>
      <c r="H79" s="76">
        <v>340412</v>
      </c>
      <c r="I79" s="77">
        <v>0.343911992346106</v>
      </c>
      <c r="J79" s="78">
        <v>13.9615384615385</v>
      </c>
      <c r="K79" s="79">
        <v>18.0769230769231</v>
      </c>
      <c r="L79" s="80">
        <v>26.5192307692308</v>
      </c>
      <c r="M79" s="81">
        <v>29040</v>
      </c>
      <c r="N79" s="82">
        <v>37600</v>
      </c>
      <c r="O79" s="83">
        <v>55160</v>
      </c>
      <c r="P79" s="78">
        <v>16.1853265156355</v>
      </c>
      <c r="Q79" s="82">
        <v>23340</v>
      </c>
      <c r="R79" s="79">
        <f t="shared" si="6"/>
        <v>11.221153846153847</v>
      </c>
      <c r="S79" s="80">
        <v>7.78</v>
      </c>
      <c r="T79" s="84">
        <v>58.1372355151276</v>
      </c>
      <c r="U79" s="84">
        <v>71.7816887482697</v>
      </c>
      <c r="V79" s="84">
        <v>92.9404785445916</v>
      </c>
      <c r="W79" s="2">
        <v>1.77456705598067</v>
      </c>
      <c r="X79" s="2">
        <v>2.24778493757551</v>
      </c>
      <c r="Y79" s="2">
        <v>3.19170358437374</v>
      </c>
    </row>
    <row r="80" spans="1:25" ht="15">
      <c r="A80" s="2">
        <v>34</v>
      </c>
      <c r="B80" s="17" t="s">
        <v>115</v>
      </c>
      <c r="C80" s="53" t="s">
        <v>40</v>
      </c>
      <c r="D80" s="18">
        <v>24660</v>
      </c>
      <c r="E80" s="19" t="s">
        <v>85</v>
      </c>
      <c r="F80" s="52">
        <v>3</v>
      </c>
      <c r="G80" s="75">
        <v>246961</v>
      </c>
      <c r="H80" s="76">
        <v>85666</v>
      </c>
      <c r="I80" s="77">
        <v>0.346880681565105</v>
      </c>
      <c r="J80" s="78">
        <v>11.3653846153846</v>
      </c>
      <c r="K80" s="79">
        <v>13.4807692307692</v>
      </c>
      <c r="L80" s="80">
        <v>18.3269230769231</v>
      </c>
      <c r="M80" s="81">
        <v>23640</v>
      </c>
      <c r="N80" s="82">
        <v>28040</v>
      </c>
      <c r="O80" s="83">
        <v>38120</v>
      </c>
      <c r="P80" s="78">
        <v>11.6379647489871</v>
      </c>
      <c r="Q80" s="82">
        <v>16350</v>
      </c>
      <c r="R80" s="79">
        <f t="shared" si="6"/>
        <v>7.8605769230769225</v>
      </c>
      <c r="S80" s="80">
        <v>7.25</v>
      </c>
      <c r="T80" s="84">
        <v>54.7480106100796</v>
      </c>
      <c r="U80" s="84">
        <v>62.7055702917772</v>
      </c>
      <c r="V80" s="84">
        <v>74.3766578249337</v>
      </c>
      <c r="W80" s="2">
        <v>1.55437665782493</v>
      </c>
      <c r="X80" s="2">
        <v>1.73209549071618</v>
      </c>
      <c r="Y80" s="2">
        <v>2.19363395225464</v>
      </c>
    </row>
    <row r="81" spans="1:25" ht="15">
      <c r="A81" s="2">
        <v>40</v>
      </c>
      <c r="B81" s="17" t="s">
        <v>121</v>
      </c>
      <c r="C81" s="53" t="s">
        <v>26</v>
      </c>
      <c r="D81" s="18">
        <v>26900</v>
      </c>
      <c r="E81" s="19" t="s">
        <v>77</v>
      </c>
      <c r="F81" s="52">
        <v>3</v>
      </c>
      <c r="G81" s="75">
        <v>655320</v>
      </c>
      <c r="H81" s="76">
        <v>212525</v>
      </c>
      <c r="I81" s="77">
        <v>0.324307208691937</v>
      </c>
      <c r="J81" s="78">
        <v>11.8269230769231</v>
      </c>
      <c r="K81" s="79">
        <v>14.7115384615385</v>
      </c>
      <c r="L81" s="80">
        <v>19.6153846153846</v>
      </c>
      <c r="M81" s="81">
        <v>24600</v>
      </c>
      <c r="N81" s="82">
        <v>30600</v>
      </c>
      <c r="O81" s="83">
        <v>40800</v>
      </c>
      <c r="P81" s="78">
        <v>13.5652585981662</v>
      </c>
      <c r="Q81" s="82">
        <v>19530</v>
      </c>
      <c r="R81" s="79">
        <f t="shared" si="6"/>
        <v>9.389423076923077</v>
      </c>
      <c r="S81" s="80">
        <v>7.25</v>
      </c>
      <c r="T81" s="84">
        <v>52.9442970822281</v>
      </c>
      <c r="U81" s="84">
        <v>65.2519893899204</v>
      </c>
      <c r="V81" s="84">
        <v>81.1671087533157</v>
      </c>
      <c r="W81" s="2">
        <v>1.6684350132626</v>
      </c>
      <c r="X81" s="2">
        <v>1.98143236074271</v>
      </c>
      <c r="Y81" s="2">
        <v>2.56498673740053</v>
      </c>
    </row>
    <row r="82" spans="1:25" ht="15">
      <c r="A82" s="2">
        <v>44</v>
      </c>
      <c r="B82" s="17" t="s">
        <v>125</v>
      </c>
      <c r="C82" s="53" t="s">
        <v>47</v>
      </c>
      <c r="D82" s="18">
        <v>28940</v>
      </c>
      <c r="E82" s="19" t="s">
        <v>85</v>
      </c>
      <c r="F82" s="52">
        <v>3</v>
      </c>
      <c r="G82" s="75">
        <v>286362</v>
      </c>
      <c r="H82" s="76">
        <v>87197</v>
      </c>
      <c r="I82" s="77">
        <v>0.304499200312891</v>
      </c>
      <c r="J82" s="78">
        <v>11.5576923076923</v>
      </c>
      <c r="K82" s="79">
        <v>14.25</v>
      </c>
      <c r="L82" s="80">
        <v>19.0384615384615</v>
      </c>
      <c r="M82" s="81">
        <v>24040</v>
      </c>
      <c r="N82" s="82">
        <v>29640</v>
      </c>
      <c r="O82" s="83">
        <v>39600</v>
      </c>
      <c r="P82" s="78">
        <v>11.5210021499508</v>
      </c>
      <c r="Q82" s="82">
        <v>18210</v>
      </c>
      <c r="R82" s="79">
        <f t="shared" si="6"/>
        <v>8.754807692307692</v>
      </c>
      <c r="S82" s="80">
        <v>7.25</v>
      </c>
      <c r="T82" s="84">
        <v>49.973474801061</v>
      </c>
      <c r="U82" s="84">
        <v>63.7665782493369</v>
      </c>
      <c r="V82" s="84">
        <v>78.6206896551724</v>
      </c>
      <c r="W82" s="2">
        <v>1.45623342175066</v>
      </c>
      <c r="X82" s="2">
        <v>1.75331564986737</v>
      </c>
      <c r="Y82" s="2">
        <v>2.3501326259947</v>
      </c>
    </row>
    <row r="83" spans="1:25" ht="15">
      <c r="A83" s="2">
        <v>46</v>
      </c>
      <c r="B83" s="17" t="s">
        <v>127</v>
      </c>
      <c r="C83" s="53" t="s">
        <v>44</v>
      </c>
      <c r="D83" s="18">
        <v>29540</v>
      </c>
      <c r="E83" s="19" t="s">
        <v>79</v>
      </c>
      <c r="F83" s="52">
        <v>3</v>
      </c>
      <c r="G83" s="75">
        <v>192681</v>
      </c>
      <c r="H83" s="76">
        <v>57615</v>
      </c>
      <c r="I83" s="77">
        <v>0.299017547137497</v>
      </c>
      <c r="J83" s="78">
        <v>13.25</v>
      </c>
      <c r="K83" s="79">
        <v>16.9423076923077</v>
      </c>
      <c r="L83" s="80">
        <v>21.8269230769231</v>
      </c>
      <c r="M83" s="81">
        <v>27560</v>
      </c>
      <c r="N83" s="82">
        <v>35240</v>
      </c>
      <c r="O83" s="83">
        <v>45400</v>
      </c>
      <c r="P83" s="78">
        <v>11.7175680670991</v>
      </c>
      <c r="Q83" s="82">
        <v>19680</v>
      </c>
      <c r="R83" s="79">
        <f t="shared" si="6"/>
        <v>9.461538461538462</v>
      </c>
      <c r="S83" s="80">
        <v>7.25</v>
      </c>
      <c r="T83" s="84">
        <v>64.1909814323607</v>
      </c>
      <c r="U83" s="84">
        <v>73.1034482758621</v>
      </c>
      <c r="V83" s="84">
        <v>93.474801061008</v>
      </c>
      <c r="W83" s="2">
        <v>1.76392572944297</v>
      </c>
      <c r="X83" s="2">
        <v>2.17241379310345</v>
      </c>
      <c r="Y83" s="2">
        <v>2.75596816976127</v>
      </c>
    </row>
    <row r="84" spans="1:25" ht="15">
      <c r="A84" s="2">
        <v>51</v>
      </c>
      <c r="B84" s="17" t="s">
        <v>132</v>
      </c>
      <c r="C84" s="53" t="s">
        <v>61</v>
      </c>
      <c r="D84" s="18">
        <v>31140</v>
      </c>
      <c r="E84" s="19" t="s">
        <v>85</v>
      </c>
      <c r="F84" s="52">
        <v>3</v>
      </c>
      <c r="G84" s="75">
        <v>450624</v>
      </c>
      <c r="H84" s="76">
        <v>141422</v>
      </c>
      <c r="I84" s="77">
        <v>0.31383592529470244</v>
      </c>
      <c r="J84" s="78">
        <v>11.3076923076923</v>
      </c>
      <c r="K84" s="79">
        <v>14.0576923076923</v>
      </c>
      <c r="L84" s="80">
        <v>19.4615384615385</v>
      </c>
      <c r="M84" s="81">
        <v>23520</v>
      </c>
      <c r="N84" s="82">
        <v>29240</v>
      </c>
      <c r="O84" s="83">
        <v>40480</v>
      </c>
      <c r="P84" s="78">
        <v>11.789690338357687</v>
      </c>
      <c r="Q84" s="82">
        <v>18120</v>
      </c>
      <c r="R84" s="79">
        <v>8.711538461538462</v>
      </c>
      <c r="S84" s="80">
        <v>7.25</v>
      </c>
      <c r="T84" s="84">
        <v>53.368700265252</v>
      </c>
      <c r="U84" s="84">
        <v>62.3872679045093</v>
      </c>
      <c r="V84" s="84">
        <v>77.5596816976127</v>
      </c>
      <c r="W84" s="2">
        <v>1.55968169761273</v>
      </c>
      <c r="X84" s="2">
        <v>1.85145888594164</v>
      </c>
      <c r="Y84" s="2">
        <v>2.58620689655172</v>
      </c>
    </row>
    <row r="85" spans="1:25" ht="15">
      <c r="A85" s="2">
        <v>54</v>
      </c>
      <c r="B85" s="17" t="s">
        <v>70</v>
      </c>
      <c r="C85" s="53" t="s">
        <v>71</v>
      </c>
      <c r="D85" s="18">
        <v>32820</v>
      </c>
      <c r="E85" s="19" t="s">
        <v>85</v>
      </c>
      <c r="F85" s="52">
        <v>3</v>
      </c>
      <c r="G85" s="75">
        <v>451195</v>
      </c>
      <c r="H85" s="76">
        <v>162692</v>
      </c>
      <c r="I85" s="77">
        <v>0.36058023692638436</v>
      </c>
      <c r="J85" s="78">
        <v>12.4615384615385</v>
      </c>
      <c r="K85" s="79">
        <v>14.7692307692308</v>
      </c>
      <c r="L85" s="80">
        <v>20.1730769230769</v>
      </c>
      <c r="M85" s="81">
        <v>25920</v>
      </c>
      <c r="N85" s="82">
        <v>30720</v>
      </c>
      <c r="O85" s="83">
        <v>41960</v>
      </c>
      <c r="P85" s="90">
        <v>13.281828660445317</v>
      </c>
      <c r="Q85" s="82">
        <v>17400</v>
      </c>
      <c r="R85" s="79">
        <v>8.365384615384617</v>
      </c>
      <c r="S85" s="80">
        <v>7.25</v>
      </c>
      <c r="T85" s="84">
        <v>60.159151193634</v>
      </c>
      <c r="U85" s="84">
        <v>68.7533156498674</v>
      </c>
      <c r="V85" s="84">
        <v>81.4854111405836</v>
      </c>
      <c r="W85" s="2">
        <v>1.71087533156499</v>
      </c>
      <c r="X85" s="2">
        <v>1.90185676392573</v>
      </c>
      <c r="Y85" s="2">
        <v>2.53315649867374</v>
      </c>
    </row>
    <row r="86" spans="1:25" ht="15">
      <c r="A86" s="2">
        <v>56</v>
      </c>
      <c r="B86" s="17" t="s">
        <v>138</v>
      </c>
      <c r="C86" s="53" t="s">
        <v>52</v>
      </c>
      <c r="D86" s="18">
        <v>33340</v>
      </c>
      <c r="E86" s="19" t="s">
        <v>77</v>
      </c>
      <c r="F86" s="52">
        <v>3</v>
      </c>
      <c r="G86" s="75">
        <v>616639</v>
      </c>
      <c r="H86" s="76">
        <v>232518</v>
      </c>
      <c r="I86" s="77">
        <v>0.377073133551397</v>
      </c>
      <c r="J86" s="78">
        <v>12.6730769230769</v>
      </c>
      <c r="K86" s="79">
        <v>15.9230769230769</v>
      </c>
      <c r="L86" s="80">
        <v>20.3076923076923</v>
      </c>
      <c r="M86" s="81">
        <v>26360</v>
      </c>
      <c r="N86" s="82">
        <v>33120</v>
      </c>
      <c r="O86" s="83">
        <v>42240</v>
      </c>
      <c r="P86" s="78">
        <v>13.3030757241986</v>
      </c>
      <c r="Q86" s="82">
        <v>21060</v>
      </c>
      <c r="R86" s="79">
        <f>Q86/52/40</f>
        <v>10.125</v>
      </c>
      <c r="S86" s="80">
        <v>7.25</v>
      </c>
      <c r="T86" s="84">
        <v>56.763925729443</v>
      </c>
      <c r="U86" s="84">
        <v>69.920424403183</v>
      </c>
      <c r="V86" s="84">
        <v>87.8514588859416</v>
      </c>
      <c r="W86" s="2">
        <v>1.82493368700265</v>
      </c>
      <c r="X86" s="2">
        <v>2.18037135278515</v>
      </c>
      <c r="Y86" s="2">
        <v>2.74801061007958</v>
      </c>
    </row>
    <row r="87" spans="1:25" ht="15">
      <c r="A87" s="2">
        <v>59</v>
      </c>
      <c r="B87" s="17" t="s">
        <v>140</v>
      </c>
      <c r="C87" s="53" t="s">
        <v>47</v>
      </c>
      <c r="D87" s="18">
        <v>34980</v>
      </c>
      <c r="E87" s="19" t="s">
        <v>85</v>
      </c>
      <c r="F87" s="52">
        <v>3</v>
      </c>
      <c r="G87" s="75">
        <v>579951</v>
      </c>
      <c r="H87" s="76">
        <v>189733</v>
      </c>
      <c r="I87" s="77">
        <v>0.327153500899214</v>
      </c>
      <c r="J87" s="78">
        <v>13.1538461538462</v>
      </c>
      <c r="K87" s="79">
        <v>15.75</v>
      </c>
      <c r="L87" s="80">
        <v>20.9423076923077</v>
      </c>
      <c r="M87" s="81">
        <v>27360</v>
      </c>
      <c r="N87" s="82">
        <v>32760</v>
      </c>
      <c r="O87" s="83">
        <v>43560</v>
      </c>
      <c r="P87" s="78">
        <v>14.2075836354071</v>
      </c>
      <c r="Q87" s="82">
        <v>18690</v>
      </c>
      <c r="R87" s="79">
        <f>Q87/52/40</f>
        <v>8.985576923076923</v>
      </c>
      <c r="S87" s="80">
        <v>7.25</v>
      </c>
      <c r="T87" s="84">
        <v>62.9177718832891</v>
      </c>
      <c r="U87" s="84">
        <v>72.5729442970822</v>
      </c>
      <c r="V87" s="84">
        <v>86.8965517241379</v>
      </c>
      <c r="W87" s="2">
        <v>1.73209549071618</v>
      </c>
      <c r="X87" s="2">
        <v>1.9920424403183</v>
      </c>
      <c r="Y87" s="2">
        <v>2.58355437665783</v>
      </c>
    </row>
    <row r="88" spans="1:25" ht="15">
      <c r="A88" s="2">
        <v>78</v>
      </c>
      <c r="B88" s="17" t="s">
        <v>160</v>
      </c>
      <c r="C88" s="53" t="s">
        <v>39</v>
      </c>
      <c r="D88" s="18">
        <v>40380</v>
      </c>
      <c r="E88" s="19" t="s">
        <v>79</v>
      </c>
      <c r="F88" s="52">
        <v>3</v>
      </c>
      <c r="G88" s="75">
        <v>413238</v>
      </c>
      <c r="H88" s="76">
        <v>128197</v>
      </c>
      <c r="I88" s="77">
        <v>0.310225584287989</v>
      </c>
      <c r="J88" s="78">
        <v>13.5576923076923</v>
      </c>
      <c r="K88" s="79">
        <v>16.5192307692308</v>
      </c>
      <c r="L88" s="80">
        <v>20.8269230769231</v>
      </c>
      <c r="M88" s="81">
        <v>28200</v>
      </c>
      <c r="N88" s="82">
        <v>34360</v>
      </c>
      <c r="O88" s="83">
        <v>43320</v>
      </c>
      <c r="P88" s="78">
        <v>10.6722880505592</v>
      </c>
      <c r="Q88" s="82">
        <v>19980</v>
      </c>
      <c r="R88" s="79">
        <f>Q88/52/40</f>
        <v>9.60576923076923</v>
      </c>
      <c r="S88" s="80">
        <v>7.25</v>
      </c>
      <c r="T88" s="84">
        <v>61.4323607427056</v>
      </c>
      <c r="U88" s="84">
        <v>74.8010610079576</v>
      </c>
      <c r="V88" s="84">
        <v>91.1405835543767</v>
      </c>
      <c r="W88" s="2">
        <v>1.73474801061008</v>
      </c>
      <c r="X88" s="2">
        <v>2.11936339522546</v>
      </c>
      <c r="Y88" s="2">
        <v>2.54641909814324</v>
      </c>
    </row>
    <row r="89" spans="1:22" ht="15">
      <c r="A89" s="2">
        <v>80</v>
      </c>
      <c r="B89" s="17" t="s">
        <v>162</v>
      </c>
      <c r="C89" s="53"/>
      <c r="D89" s="18"/>
      <c r="E89" s="19" t="s">
        <v>77</v>
      </c>
      <c r="F89" s="52">
        <v>3</v>
      </c>
      <c r="G89" s="65"/>
      <c r="H89" s="66"/>
      <c r="I89" s="67"/>
      <c r="J89" s="68"/>
      <c r="K89" s="69"/>
      <c r="L89" s="70"/>
      <c r="M89" s="72"/>
      <c r="N89" s="73"/>
      <c r="O89" s="74"/>
      <c r="P89" s="68"/>
      <c r="Q89" s="73"/>
      <c r="R89" s="69"/>
      <c r="S89" s="70"/>
      <c r="T89" s="27"/>
      <c r="U89" s="27"/>
      <c r="V89" s="27"/>
    </row>
    <row r="90" spans="2:25" ht="15">
      <c r="B90" s="20" t="s">
        <v>164</v>
      </c>
      <c r="C90" s="53" t="s">
        <v>25</v>
      </c>
      <c r="D90" s="18">
        <v>41180</v>
      </c>
      <c r="E90" s="19" t="s">
        <v>77</v>
      </c>
      <c r="F90" s="52">
        <v>3</v>
      </c>
      <c r="G90" s="75">
        <v>247357</v>
      </c>
      <c r="H90" s="76">
        <v>68230</v>
      </c>
      <c r="I90" s="77">
        <v>0.275836139668576</v>
      </c>
      <c r="J90" s="78">
        <v>12.3653846153846</v>
      </c>
      <c r="K90" s="79">
        <v>15.9615384615385</v>
      </c>
      <c r="L90" s="80">
        <v>20.7884615384615</v>
      </c>
      <c r="M90" s="81">
        <v>25720</v>
      </c>
      <c r="N90" s="82">
        <v>33200</v>
      </c>
      <c r="O90" s="83">
        <v>43240</v>
      </c>
      <c r="P90" s="78">
        <v>9.39721360021833</v>
      </c>
      <c r="Q90" s="82">
        <v>20760</v>
      </c>
      <c r="R90" s="79">
        <f>Q90/52/40</f>
        <v>9.98076923076923</v>
      </c>
      <c r="S90" s="80">
        <v>8.25</v>
      </c>
      <c r="T90" s="84">
        <v>50.6293706293706</v>
      </c>
      <c r="U90" s="84">
        <v>59.95337995338</v>
      </c>
      <c r="V90" s="84">
        <v>77.3892773892774</v>
      </c>
      <c r="W90" s="2">
        <v>1.48717948717949</v>
      </c>
      <c r="X90" s="2">
        <v>1.84615384615385</v>
      </c>
      <c r="Y90" s="2">
        <v>2.37762237762238</v>
      </c>
    </row>
    <row r="91" spans="2:25" ht="15">
      <c r="B91" s="20" t="s">
        <v>163</v>
      </c>
      <c r="C91" s="53" t="s">
        <v>35</v>
      </c>
      <c r="D91" s="18">
        <v>41180</v>
      </c>
      <c r="E91" s="19" t="s">
        <v>77</v>
      </c>
      <c r="F91" s="52">
        <v>3</v>
      </c>
      <c r="G91" s="75">
        <v>827418</v>
      </c>
      <c r="H91" s="76">
        <v>240264</v>
      </c>
      <c r="I91" s="77">
        <v>0.290378019332429</v>
      </c>
      <c r="J91" s="78">
        <v>12.3653846153846</v>
      </c>
      <c r="K91" s="79">
        <v>15.9615384615385</v>
      </c>
      <c r="L91" s="80">
        <v>20.7884615384615</v>
      </c>
      <c r="M91" s="81">
        <v>25720</v>
      </c>
      <c r="N91" s="82">
        <v>33200</v>
      </c>
      <c r="O91" s="83">
        <v>43240</v>
      </c>
      <c r="P91" s="78">
        <v>13.6409264802965</v>
      </c>
      <c r="Q91" s="82">
        <v>20760</v>
      </c>
      <c r="R91" s="79">
        <f>Q91/52/40</f>
        <v>9.98076923076923</v>
      </c>
      <c r="S91" s="80">
        <v>7.35</v>
      </c>
      <c r="T91" s="84">
        <v>56.828885400314</v>
      </c>
      <c r="U91" s="84">
        <v>67.294610151753</v>
      </c>
      <c r="V91" s="84">
        <v>86.865515436944</v>
      </c>
      <c r="W91" s="2">
        <v>1.69230769230769</v>
      </c>
      <c r="X91" s="2">
        <v>2.10079575596817</v>
      </c>
      <c r="Y91" s="2">
        <v>2.70557029177719</v>
      </c>
    </row>
    <row r="92" spans="1:25" ht="15">
      <c r="A92" s="2">
        <v>91</v>
      </c>
      <c r="B92" s="17" t="s">
        <v>179</v>
      </c>
      <c r="C92" s="53" t="s">
        <v>39</v>
      </c>
      <c r="D92" s="18">
        <v>45060</v>
      </c>
      <c r="E92" s="19" t="s">
        <v>79</v>
      </c>
      <c r="F92" s="52">
        <v>3</v>
      </c>
      <c r="G92" s="75">
        <v>255911</v>
      </c>
      <c r="H92" s="76">
        <v>81267</v>
      </c>
      <c r="I92" s="77">
        <v>0.317559620336758</v>
      </c>
      <c r="J92" s="78">
        <v>11.7884615384615</v>
      </c>
      <c r="K92" s="79">
        <v>15.0769230769231</v>
      </c>
      <c r="L92" s="80">
        <v>19.7884615384615</v>
      </c>
      <c r="M92" s="81">
        <v>24520</v>
      </c>
      <c r="N92" s="82">
        <v>31360</v>
      </c>
      <c r="O92" s="83">
        <v>41160</v>
      </c>
      <c r="P92" s="78">
        <v>10.7530725250911</v>
      </c>
      <c r="Q92" s="82">
        <v>19740</v>
      </c>
      <c r="R92" s="79">
        <f>Q92/52/40</f>
        <v>9.490384615384617</v>
      </c>
      <c r="S92" s="80">
        <v>7.25</v>
      </c>
      <c r="T92" s="84">
        <v>58.2493368700265</v>
      </c>
      <c r="U92" s="84">
        <v>65.0397877984085</v>
      </c>
      <c r="V92" s="84">
        <v>83.1830238726791</v>
      </c>
      <c r="W92" s="2">
        <v>1.6525198938992</v>
      </c>
      <c r="X92" s="2">
        <v>1.9893899204244</v>
      </c>
      <c r="Y92" s="2">
        <v>2.54641909814324</v>
      </c>
    </row>
    <row r="93" spans="1:25" ht="15">
      <c r="A93" s="2">
        <v>95</v>
      </c>
      <c r="B93" s="17" t="s">
        <v>183</v>
      </c>
      <c r="C93" s="53" t="s">
        <v>42</v>
      </c>
      <c r="D93" s="18">
        <v>46140</v>
      </c>
      <c r="E93" s="19" t="s">
        <v>85</v>
      </c>
      <c r="F93" s="52">
        <v>3</v>
      </c>
      <c r="G93" s="75">
        <v>342677</v>
      </c>
      <c r="H93" s="76">
        <v>112696</v>
      </c>
      <c r="I93" s="77">
        <v>0.328869460162194</v>
      </c>
      <c r="J93" s="78">
        <v>10.6346153846154</v>
      </c>
      <c r="K93" s="79">
        <v>13.8653846153846</v>
      </c>
      <c r="L93" s="80">
        <v>18.8076923076923</v>
      </c>
      <c r="M93" s="81">
        <v>22120</v>
      </c>
      <c r="N93" s="82">
        <v>28840</v>
      </c>
      <c r="O93" s="83">
        <v>39120</v>
      </c>
      <c r="P93" s="78">
        <v>13.3277531936551</v>
      </c>
      <c r="Q93" s="82">
        <v>17910</v>
      </c>
      <c r="R93" s="79">
        <f>Q93/52/40</f>
        <v>8.610576923076923</v>
      </c>
      <c r="S93" s="80">
        <v>7.25</v>
      </c>
      <c r="T93" s="84">
        <v>48.2758620689655</v>
      </c>
      <c r="U93" s="84">
        <v>58.6737400530504</v>
      </c>
      <c r="V93" s="84">
        <v>76.4986737400531</v>
      </c>
      <c r="W93" s="2">
        <v>1.58885941644562</v>
      </c>
      <c r="X93" s="2">
        <v>1.94164456233422</v>
      </c>
      <c r="Y93" s="2">
        <v>2.56498673740053</v>
      </c>
    </row>
    <row r="94" spans="1:25" ht="15">
      <c r="A94" s="2">
        <v>100</v>
      </c>
      <c r="B94" s="17" t="s">
        <v>190</v>
      </c>
      <c r="C94" s="53" t="s">
        <v>191</v>
      </c>
      <c r="D94" s="18">
        <v>49660</v>
      </c>
      <c r="E94" s="19" t="s">
        <v>77</v>
      </c>
      <c r="F94" s="52">
        <v>3</v>
      </c>
      <c r="G94" s="75">
        <v>185495</v>
      </c>
      <c r="H94" s="76">
        <v>50856</v>
      </c>
      <c r="I94" s="77">
        <v>0.274163724089598</v>
      </c>
      <c r="J94" s="78">
        <v>9.61538461538462</v>
      </c>
      <c r="K94" s="79">
        <v>11.9038461538462</v>
      </c>
      <c r="L94" s="80">
        <v>15.6923076923077</v>
      </c>
      <c r="M94" s="81">
        <v>20000</v>
      </c>
      <c r="N94" s="82">
        <v>24760</v>
      </c>
      <c r="O94" s="83">
        <v>32640</v>
      </c>
      <c r="P94" s="78">
        <v>8.93644821081501</v>
      </c>
      <c r="Q94" s="82">
        <v>16170</v>
      </c>
      <c r="R94" s="79">
        <f>Q94/52/40</f>
        <v>7.774038461538462</v>
      </c>
      <c r="S94" s="80">
        <v>7.85</v>
      </c>
      <c r="T94" s="84">
        <v>43.312101910828</v>
      </c>
      <c r="U94" s="84">
        <v>48.9955903968643</v>
      </c>
      <c r="V94" s="84">
        <v>60.656540911318</v>
      </c>
      <c r="W94" s="2">
        <v>1.24625374625375</v>
      </c>
      <c r="X94" s="2">
        <v>1.50599400599401</v>
      </c>
      <c r="Y94" s="2">
        <v>1.8956043956044</v>
      </c>
    </row>
    <row r="95" spans="2:25" s="6" customFormat="1" ht="15">
      <c r="B95" s="7" t="s">
        <v>200</v>
      </c>
      <c r="C95" s="7"/>
      <c r="D95" s="8"/>
      <c r="E95" s="9"/>
      <c r="F95" s="10"/>
      <c r="G95" s="6">
        <f>SUM(G71:G94)</f>
        <v>9281548</v>
      </c>
      <c r="H95" s="6">
        <f>SUM(H71:H94)</f>
        <v>3007416</v>
      </c>
      <c r="I95" s="6">
        <f>H95/G95</f>
        <v>0.32402094995360686</v>
      </c>
      <c r="J95" s="6">
        <f aca="true" t="shared" si="7" ref="J95:S95">SUMPRODUCT(J71:J94,$H$71:$H$94)/SUM($H$71:$H$94)</f>
        <v>12.254020471650495</v>
      </c>
      <c r="K95" s="6">
        <f t="shared" si="7"/>
        <v>15.360214818200188</v>
      </c>
      <c r="L95" s="6">
        <f t="shared" si="7"/>
        <v>20.766020768455252</v>
      </c>
      <c r="M95" s="6">
        <f t="shared" si="7"/>
        <v>25488.36258103302</v>
      </c>
      <c r="N95" s="6">
        <f t="shared" si="7"/>
        <v>31949.24682185637</v>
      </c>
      <c r="O95" s="6">
        <f t="shared" si="7"/>
        <v>43193.32319838692</v>
      </c>
      <c r="P95" s="6">
        <f t="shared" si="7"/>
        <v>13.053851176589308</v>
      </c>
      <c r="Q95" s="6">
        <f t="shared" si="7"/>
        <v>19643.719405629283</v>
      </c>
      <c r="R95" s="6">
        <f t="shared" si="7"/>
        <v>9.444095868091003</v>
      </c>
      <c r="S95" s="6">
        <f t="shared" si="7"/>
        <v>7.4269826987686445</v>
      </c>
      <c r="T95" s="6">
        <f aca="true" t="shared" si="8" ref="T95:Y95">SUMPRODUCT(T71:T94,$H$71:$H$94)/SUM($H$71:$H$94)</f>
        <v>55.54141206094436</v>
      </c>
      <c r="U95" s="6">
        <f t="shared" si="8"/>
        <v>66.09473394255978</v>
      </c>
      <c r="V95" s="6">
        <f t="shared" si="8"/>
        <v>82.77778160501947</v>
      </c>
      <c r="W95" s="6">
        <f t="shared" si="8"/>
        <v>1.6562762260228725</v>
      </c>
      <c r="X95" s="6">
        <f t="shared" si="8"/>
        <v>1.9886598249480978</v>
      </c>
      <c r="Y95" s="6">
        <f t="shared" si="8"/>
        <v>2.611788906460793</v>
      </c>
    </row>
    <row r="96" spans="1:25" ht="15">
      <c r="A96" s="2">
        <v>4</v>
      </c>
      <c r="B96" s="17" t="s">
        <v>82</v>
      </c>
      <c r="C96" s="53" t="s">
        <v>83</v>
      </c>
      <c r="D96" s="18">
        <v>10900</v>
      </c>
      <c r="E96" s="19" t="s">
        <v>79</v>
      </c>
      <c r="F96" s="52">
        <v>4</v>
      </c>
      <c r="G96" s="75">
        <v>271406</v>
      </c>
      <c r="H96" s="76">
        <v>75863</v>
      </c>
      <c r="I96" s="77">
        <v>0.279518507328504</v>
      </c>
      <c r="J96" s="78">
        <v>13.9230769230769</v>
      </c>
      <c r="K96" s="79">
        <v>17.5961538461538</v>
      </c>
      <c r="L96" s="80">
        <v>22.0192307692308</v>
      </c>
      <c r="M96" s="81">
        <v>28960</v>
      </c>
      <c r="N96" s="82">
        <v>36600</v>
      </c>
      <c r="O96" s="83">
        <v>45800</v>
      </c>
      <c r="P96" s="78">
        <v>11.7252471996434</v>
      </c>
      <c r="Q96" s="82">
        <v>21420</v>
      </c>
      <c r="R96" s="79">
        <f>Q96/52/40</f>
        <v>10.298076923076923</v>
      </c>
      <c r="S96" s="80">
        <v>7.25</v>
      </c>
      <c r="T96" s="84">
        <v>66.9496021220159</v>
      </c>
      <c r="U96" s="84">
        <v>76.816976127321</v>
      </c>
      <c r="V96" s="84">
        <v>97.0822281167109</v>
      </c>
      <c r="W96" s="2">
        <v>2.13793103448276</v>
      </c>
      <c r="X96" s="2">
        <v>2.53050397877984</v>
      </c>
      <c r="Y96" s="2">
        <v>3.27320954907162</v>
      </c>
    </row>
    <row r="97" spans="1:25" ht="15">
      <c r="A97" s="2">
        <v>8</v>
      </c>
      <c r="B97" s="17" t="s">
        <v>87</v>
      </c>
      <c r="C97" s="53" t="s">
        <v>17</v>
      </c>
      <c r="D97" s="18">
        <v>12540</v>
      </c>
      <c r="E97" s="19" t="s">
        <v>81</v>
      </c>
      <c r="F97" s="52">
        <v>4</v>
      </c>
      <c r="G97" s="75">
        <v>250999</v>
      </c>
      <c r="H97" s="76">
        <v>100132</v>
      </c>
      <c r="I97" s="77">
        <v>0.398933860294264</v>
      </c>
      <c r="J97" s="78">
        <v>11.8076923076923</v>
      </c>
      <c r="K97" s="79">
        <v>15.4615384615385</v>
      </c>
      <c r="L97" s="80">
        <v>22.6730769230769</v>
      </c>
      <c r="M97" s="81">
        <v>24560</v>
      </c>
      <c r="N97" s="82">
        <v>32160</v>
      </c>
      <c r="O97" s="83">
        <v>47160</v>
      </c>
      <c r="P97" s="78">
        <v>12.2620692512971</v>
      </c>
      <c r="Q97" s="82">
        <v>15750</v>
      </c>
      <c r="R97" s="79">
        <f>Q97/52/40</f>
        <v>7.572115384615384</v>
      </c>
      <c r="S97" s="80">
        <v>8</v>
      </c>
      <c r="T97" s="84">
        <v>58.6538461538462</v>
      </c>
      <c r="U97" s="84">
        <v>59.0384615384615</v>
      </c>
      <c r="V97" s="84">
        <v>77.3076923076923</v>
      </c>
      <c r="W97" s="2">
        <v>1.59855769230769</v>
      </c>
      <c r="X97" s="2">
        <v>1.90625</v>
      </c>
      <c r="Y97" s="2">
        <v>2.75480769230769</v>
      </c>
    </row>
    <row r="98" spans="1:22" ht="15">
      <c r="A98" s="2">
        <v>13</v>
      </c>
      <c r="B98" s="17" t="s">
        <v>93</v>
      </c>
      <c r="C98" s="53"/>
      <c r="D98" s="18"/>
      <c r="E98" s="19" t="s">
        <v>79</v>
      </c>
      <c r="F98" s="52">
        <v>4</v>
      </c>
      <c r="G98" s="65"/>
      <c r="H98" s="66"/>
      <c r="I98" s="67"/>
      <c r="J98" s="68"/>
      <c r="K98" s="69"/>
      <c r="L98" s="70"/>
      <c r="M98" s="72"/>
      <c r="N98" s="73"/>
      <c r="O98" s="74"/>
      <c r="P98" s="68"/>
      <c r="Q98" s="73"/>
      <c r="R98" s="69"/>
      <c r="S98" s="70"/>
      <c r="T98" s="27"/>
      <c r="U98" s="27"/>
      <c r="V98" s="27"/>
    </row>
    <row r="99" spans="2:25" ht="15">
      <c r="B99" s="20" t="s">
        <v>94</v>
      </c>
      <c r="C99" s="53" t="s">
        <v>32</v>
      </c>
      <c r="D99" s="18">
        <v>14460</v>
      </c>
      <c r="E99" s="19" t="s">
        <v>79</v>
      </c>
      <c r="F99" s="52">
        <v>4</v>
      </c>
      <c r="G99" s="75">
        <v>1286566</v>
      </c>
      <c r="H99" s="76">
        <v>518331</v>
      </c>
      <c r="I99" s="77">
        <v>0.402879448081171</v>
      </c>
      <c r="J99" s="78">
        <v>22.2307692307692</v>
      </c>
      <c r="K99" s="79">
        <v>27.7692307692308</v>
      </c>
      <c r="L99" s="80">
        <v>34.5769230769231</v>
      </c>
      <c r="M99" s="81">
        <v>46240</v>
      </c>
      <c r="N99" s="82">
        <v>57760</v>
      </c>
      <c r="O99" s="83">
        <v>71920</v>
      </c>
      <c r="P99" s="78">
        <v>20.5860773350181</v>
      </c>
      <c r="Q99" s="82">
        <v>28320</v>
      </c>
      <c r="R99" s="79">
        <f>Q99/52/40</f>
        <v>13.615384615384617</v>
      </c>
      <c r="S99" s="80">
        <v>8</v>
      </c>
      <c r="T99" s="84">
        <v>99.5192307692308</v>
      </c>
      <c r="U99" s="84">
        <v>111.153846153846</v>
      </c>
      <c r="V99" s="84">
        <v>138.846153846154</v>
      </c>
      <c r="W99" s="2">
        <v>2.80288461538462</v>
      </c>
      <c r="X99" s="2">
        <v>3.29086538461539</v>
      </c>
      <c r="Y99" s="2">
        <v>3.93509615384615</v>
      </c>
    </row>
    <row r="100" spans="2:25" ht="15">
      <c r="B100" s="20" t="s">
        <v>95</v>
      </c>
      <c r="C100" s="53" t="s">
        <v>37</v>
      </c>
      <c r="D100" s="18">
        <v>14460</v>
      </c>
      <c r="E100" s="19" t="s">
        <v>79</v>
      </c>
      <c r="F100" s="52">
        <v>4</v>
      </c>
      <c r="G100" s="75">
        <v>4194</v>
      </c>
      <c r="H100" s="76">
        <v>1228</v>
      </c>
      <c r="I100" s="77">
        <v>0.292799237005246</v>
      </c>
      <c r="J100" s="78">
        <v>22.2307692307692</v>
      </c>
      <c r="K100" s="79">
        <v>27.7692307692308</v>
      </c>
      <c r="L100" s="80">
        <v>34.5769230769231</v>
      </c>
      <c r="M100" s="81">
        <v>46240</v>
      </c>
      <c r="N100" s="82">
        <v>57760</v>
      </c>
      <c r="O100" s="83">
        <v>71920</v>
      </c>
      <c r="P100" s="78">
        <v>12.6315508186776</v>
      </c>
      <c r="Q100" s="82">
        <v>28320</v>
      </c>
      <c r="R100" s="79">
        <f>Q100/52/40</f>
        <v>13.615384615384617</v>
      </c>
      <c r="S100" s="80">
        <v>7.25</v>
      </c>
      <c r="T100" s="84">
        <v>109.814323607427</v>
      </c>
      <c r="U100" s="84">
        <v>122.652519893899</v>
      </c>
      <c r="V100" s="84">
        <v>153.209549071618</v>
      </c>
      <c r="W100" s="2">
        <v>3.09283819628647</v>
      </c>
      <c r="X100" s="2">
        <v>3.63129973474801</v>
      </c>
      <c r="Y100" s="2">
        <v>4.342175066313</v>
      </c>
    </row>
    <row r="101" spans="1:22" ht="15">
      <c r="A101" s="2">
        <v>15</v>
      </c>
      <c r="B101" s="17" t="s">
        <v>215</v>
      </c>
      <c r="C101" s="53"/>
      <c r="D101" s="18"/>
      <c r="E101" s="19" t="s">
        <v>79</v>
      </c>
      <c r="F101" s="52">
        <v>4</v>
      </c>
      <c r="G101" s="65"/>
      <c r="H101" s="66"/>
      <c r="I101" s="67"/>
      <c r="J101" s="68"/>
      <c r="K101" s="69"/>
      <c r="L101" s="70"/>
      <c r="M101" s="72"/>
      <c r="N101" s="73"/>
      <c r="O101" s="74"/>
      <c r="P101" s="68"/>
      <c r="Q101" s="73"/>
      <c r="R101" s="69"/>
      <c r="S101" s="70"/>
      <c r="T101" s="27"/>
      <c r="U101" s="27"/>
      <c r="V101" s="27"/>
    </row>
    <row r="102" spans="2:25" ht="15">
      <c r="B102" s="20" t="s">
        <v>55</v>
      </c>
      <c r="C102" s="53" t="s">
        <v>19</v>
      </c>
      <c r="D102" s="18">
        <v>14860</v>
      </c>
      <c r="E102" s="19" t="s">
        <v>79</v>
      </c>
      <c r="F102" s="52">
        <v>4</v>
      </c>
      <c r="G102" s="75">
        <v>126847</v>
      </c>
      <c r="H102" s="76">
        <v>39469</v>
      </c>
      <c r="I102" s="77">
        <v>0.311154382839168</v>
      </c>
      <c r="J102" s="78">
        <v>18.5961538461538</v>
      </c>
      <c r="K102" s="79">
        <v>23.6538461538462</v>
      </c>
      <c r="L102" s="80">
        <v>30.9423076923077</v>
      </c>
      <c r="M102" s="81">
        <v>38680</v>
      </c>
      <c r="N102" s="82">
        <v>49200</v>
      </c>
      <c r="O102" s="83">
        <v>64360</v>
      </c>
      <c r="P102" s="78">
        <v>21.2431340234591</v>
      </c>
      <c r="Q102" s="82">
        <v>26370</v>
      </c>
      <c r="R102" s="79">
        <v>12.677884615384617</v>
      </c>
      <c r="S102" s="80">
        <v>8.25</v>
      </c>
      <c r="T102" s="84">
        <v>71.7948717948718</v>
      </c>
      <c r="U102" s="84">
        <v>90.1631701631702</v>
      </c>
      <c r="V102" s="84">
        <v>114.685314685315</v>
      </c>
      <c r="W102" s="2">
        <v>2.4965034965035</v>
      </c>
      <c r="X102" s="2">
        <v>2.97668997668998</v>
      </c>
      <c r="Y102" s="2">
        <v>3.55710955710956</v>
      </c>
    </row>
    <row r="103" spans="2:25" ht="15">
      <c r="B103" s="20" t="s">
        <v>56</v>
      </c>
      <c r="C103" s="53" t="s">
        <v>19</v>
      </c>
      <c r="D103" s="18">
        <v>14860</v>
      </c>
      <c r="E103" s="19" t="s">
        <v>79</v>
      </c>
      <c r="F103" s="52">
        <v>4</v>
      </c>
      <c r="G103" s="75">
        <v>136058</v>
      </c>
      <c r="H103" s="76">
        <v>42764</v>
      </c>
      <c r="I103" s="77">
        <v>0.314307133722383</v>
      </c>
      <c r="J103" s="78">
        <v>25.5192307692308</v>
      </c>
      <c r="K103" s="79">
        <v>31.6923076923077</v>
      </c>
      <c r="L103" s="80">
        <v>39.4615384615385</v>
      </c>
      <c r="M103" s="81">
        <v>53080</v>
      </c>
      <c r="N103" s="82">
        <v>65920</v>
      </c>
      <c r="O103" s="83">
        <v>82080</v>
      </c>
      <c r="P103" s="78">
        <v>21.2431340234591</v>
      </c>
      <c r="Q103" s="82">
        <v>34590</v>
      </c>
      <c r="R103" s="79">
        <v>16.629807692307693</v>
      </c>
      <c r="S103" s="80">
        <v>8.25</v>
      </c>
      <c r="T103" s="84">
        <v>102.097902097902</v>
      </c>
      <c r="U103" s="84">
        <v>123.729603729604</v>
      </c>
      <c r="V103" s="84">
        <v>153.659673659674</v>
      </c>
      <c r="W103" s="2">
        <v>3.2983682983683</v>
      </c>
      <c r="X103" s="2">
        <v>4.12354312354312</v>
      </c>
      <c r="Y103" s="2">
        <v>5.37296037296037</v>
      </c>
    </row>
    <row r="104" spans="1:25" ht="15">
      <c r="A104" s="2">
        <v>17</v>
      </c>
      <c r="B104" s="17" t="s">
        <v>98</v>
      </c>
      <c r="C104" s="53" t="s">
        <v>46</v>
      </c>
      <c r="D104" s="18">
        <v>16700</v>
      </c>
      <c r="E104" s="19" t="s">
        <v>85</v>
      </c>
      <c r="F104" s="52">
        <v>4</v>
      </c>
      <c r="G104" s="75">
        <v>250406</v>
      </c>
      <c r="H104" s="76">
        <v>84535</v>
      </c>
      <c r="I104" s="77">
        <v>0.337591750996382</v>
      </c>
      <c r="J104" s="78">
        <v>14.2307692307692</v>
      </c>
      <c r="K104" s="79">
        <v>16.9038461538462</v>
      </c>
      <c r="L104" s="80">
        <v>21.8846153846154</v>
      </c>
      <c r="M104" s="81">
        <v>29600</v>
      </c>
      <c r="N104" s="82">
        <v>35160</v>
      </c>
      <c r="O104" s="83">
        <v>45520</v>
      </c>
      <c r="P104" s="78">
        <v>12.272007695068</v>
      </c>
      <c r="Q104" s="82">
        <v>18390</v>
      </c>
      <c r="R104" s="79">
        <f>Q104/52/40</f>
        <v>8.841346153846153</v>
      </c>
      <c r="S104" s="80">
        <v>7.25</v>
      </c>
      <c r="T104" s="84">
        <v>75.3315649867374</v>
      </c>
      <c r="U104" s="84">
        <v>78.5145888594165</v>
      </c>
      <c r="V104" s="84">
        <v>93.262599469496</v>
      </c>
      <c r="W104" s="2">
        <v>2.05039787798408</v>
      </c>
      <c r="X104" s="2">
        <v>2.3183023872679</v>
      </c>
      <c r="Y104" s="2">
        <v>3.02122015915119</v>
      </c>
    </row>
    <row r="105" spans="1:25" ht="15">
      <c r="A105" s="2">
        <v>32</v>
      </c>
      <c r="B105" s="17" t="s">
        <v>113</v>
      </c>
      <c r="C105" s="53" t="s">
        <v>17</v>
      </c>
      <c r="D105" s="18">
        <v>23420</v>
      </c>
      <c r="E105" s="19" t="s">
        <v>81</v>
      </c>
      <c r="F105" s="52">
        <v>4</v>
      </c>
      <c r="G105" s="75">
        <v>285338</v>
      </c>
      <c r="H105" s="76">
        <v>128359</v>
      </c>
      <c r="I105" s="77">
        <v>0.449848951068557</v>
      </c>
      <c r="J105" s="78">
        <v>13.3653846153846</v>
      </c>
      <c r="K105" s="79">
        <v>16.8846153846154</v>
      </c>
      <c r="L105" s="80">
        <v>23.7307692307692</v>
      </c>
      <c r="M105" s="81">
        <v>27800</v>
      </c>
      <c r="N105" s="82">
        <v>35120</v>
      </c>
      <c r="O105" s="83">
        <v>49360</v>
      </c>
      <c r="P105" s="78">
        <v>10.8324949749198</v>
      </c>
      <c r="Q105" s="82">
        <v>16380</v>
      </c>
      <c r="R105" s="79">
        <f>Q105/52/40</f>
        <v>7.875</v>
      </c>
      <c r="S105" s="80">
        <v>8</v>
      </c>
      <c r="T105" s="84">
        <v>64.2307692307692</v>
      </c>
      <c r="U105" s="84">
        <v>66.8269230769231</v>
      </c>
      <c r="V105" s="84">
        <v>84.4230769230769</v>
      </c>
      <c r="W105" s="2">
        <v>1.6875</v>
      </c>
      <c r="X105" s="2">
        <v>1.99278846153846</v>
      </c>
      <c r="Y105" s="2">
        <v>2.89903846153846</v>
      </c>
    </row>
    <row r="106" spans="1:25" ht="15">
      <c r="A106" s="2">
        <v>37</v>
      </c>
      <c r="B106" s="17" t="s">
        <v>118</v>
      </c>
      <c r="C106" s="53" t="s">
        <v>19</v>
      </c>
      <c r="D106" s="18">
        <v>25540</v>
      </c>
      <c r="E106" s="19" t="s">
        <v>79</v>
      </c>
      <c r="F106" s="52">
        <v>4</v>
      </c>
      <c r="G106" s="75">
        <v>449460</v>
      </c>
      <c r="H106" s="76">
        <v>142823</v>
      </c>
      <c r="I106" s="77">
        <v>0.317765763360477</v>
      </c>
      <c r="J106" s="78">
        <v>16.9807692307692</v>
      </c>
      <c r="K106" s="79">
        <v>21.1730769230769</v>
      </c>
      <c r="L106" s="80">
        <v>26.3653846153846</v>
      </c>
      <c r="M106" s="81">
        <v>35320</v>
      </c>
      <c r="N106" s="82">
        <v>44040</v>
      </c>
      <c r="O106" s="83">
        <v>54840</v>
      </c>
      <c r="P106" s="78">
        <v>14.6405086210958</v>
      </c>
      <c r="Q106" s="82">
        <v>25650</v>
      </c>
      <c r="R106" s="79">
        <f>Q106/52/40</f>
        <v>12.33173076923077</v>
      </c>
      <c r="S106" s="80">
        <v>8.25</v>
      </c>
      <c r="T106" s="84">
        <v>65.6410256410256</v>
      </c>
      <c r="U106" s="84">
        <v>82.3310023310023</v>
      </c>
      <c r="V106" s="84">
        <v>102.657342657343</v>
      </c>
      <c r="W106" s="2">
        <v>1.97902097902098</v>
      </c>
      <c r="X106" s="2">
        <v>2.41958041958042</v>
      </c>
      <c r="Y106" s="2">
        <v>2.90675990675991</v>
      </c>
    </row>
    <row r="107" spans="1:25" ht="15">
      <c r="A107" s="2">
        <v>48</v>
      </c>
      <c r="B107" s="17" t="s">
        <v>129</v>
      </c>
      <c r="C107" s="53" t="s">
        <v>36</v>
      </c>
      <c r="D107" s="18">
        <v>29820</v>
      </c>
      <c r="E107" s="19" t="s">
        <v>81</v>
      </c>
      <c r="F107" s="52">
        <v>4</v>
      </c>
      <c r="G107" s="75">
        <v>701836</v>
      </c>
      <c r="H107" s="76">
        <v>301799</v>
      </c>
      <c r="I107" s="77">
        <v>0.430013564422458</v>
      </c>
      <c r="J107" s="78">
        <v>16.6153846153846</v>
      </c>
      <c r="K107" s="79">
        <v>20.4615384615385</v>
      </c>
      <c r="L107" s="80">
        <v>30.1538461538462</v>
      </c>
      <c r="M107" s="81">
        <v>34560</v>
      </c>
      <c r="N107" s="82">
        <v>42560</v>
      </c>
      <c r="O107" s="83">
        <v>62720</v>
      </c>
      <c r="P107" s="78">
        <v>14.6343183782974</v>
      </c>
      <c r="Q107" s="82">
        <v>18930</v>
      </c>
      <c r="R107" s="79">
        <f>Q107/52/40</f>
        <v>9.100961538461538</v>
      </c>
      <c r="S107" s="80">
        <v>8.25</v>
      </c>
      <c r="T107" s="84">
        <v>64.4289044289044</v>
      </c>
      <c r="U107" s="84">
        <v>80.5594405594406</v>
      </c>
      <c r="V107" s="84">
        <v>99.2074592074592</v>
      </c>
      <c r="W107" s="2">
        <v>2.02797202797203</v>
      </c>
      <c r="X107" s="2">
        <v>2.38694638694639</v>
      </c>
      <c r="Y107" s="2">
        <v>3.31701631701632</v>
      </c>
    </row>
    <row r="108" spans="1:25" ht="15">
      <c r="A108" s="2">
        <v>57</v>
      </c>
      <c r="B108" s="14" t="s">
        <v>64</v>
      </c>
      <c r="C108" s="47" t="s">
        <v>65</v>
      </c>
      <c r="D108" s="48">
        <v>33460</v>
      </c>
      <c r="E108" s="49" t="s">
        <v>77</v>
      </c>
      <c r="F108" s="50">
        <v>4</v>
      </c>
      <c r="G108" s="91">
        <v>1271957</v>
      </c>
      <c r="H108" s="92">
        <v>355828</v>
      </c>
      <c r="I108" s="93">
        <v>0.279748450615862</v>
      </c>
      <c r="J108" s="78">
        <v>14.1538461538462</v>
      </c>
      <c r="K108" s="79">
        <v>17.6923076923077</v>
      </c>
      <c r="L108" s="80">
        <v>24.9230769230769</v>
      </c>
      <c r="M108" s="81">
        <v>29440</v>
      </c>
      <c r="N108" s="82">
        <v>36800</v>
      </c>
      <c r="O108" s="83">
        <v>51840</v>
      </c>
      <c r="P108" s="94">
        <v>13.81198260426443</v>
      </c>
      <c r="Q108" s="82">
        <v>24690</v>
      </c>
      <c r="R108" s="79">
        <v>11.870192307692308</v>
      </c>
      <c r="S108" s="80">
        <v>7.25</v>
      </c>
      <c r="T108" s="84">
        <v>62.8116710875332</v>
      </c>
      <c r="U108" s="84">
        <v>78.0901856763926</v>
      </c>
      <c r="V108" s="84">
        <v>97.6127320954907</v>
      </c>
      <c r="W108" s="2">
        <v>1.97612732095491</v>
      </c>
      <c r="X108" s="2">
        <v>2.39787798408488</v>
      </c>
      <c r="Y108" s="2">
        <v>3.13793103448276</v>
      </c>
    </row>
    <row r="109" spans="1:25" ht="15">
      <c r="A109" s="2">
        <v>60</v>
      </c>
      <c r="B109" s="17" t="s">
        <v>141</v>
      </c>
      <c r="C109" s="53" t="s">
        <v>19</v>
      </c>
      <c r="D109" s="18">
        <v>35300</v>
      </c>
      <c r="E109" s="19" t="s">
        <v>79</v>
      </c>
      <c r="F109" s="52">
        <v>4</v>
      </c>
      <c r="G109" s="75">
        <v>208836</v>
      </c>
      <c r="H109" s="76">
        <v>76848</v>
      </c>
      <c r="I109" s="77">
        <v>0.3679825317474</v>
      </c>
      <c r="J109" s="78">
        <v>20.2884615384615</v>
      </c>
      <c r="K109" s="79">
        <v>25.3076923076923</v>
      </c>
      <c r="L109" s="80">
        <v>31.5192307692308</v>
      </c>
      <c r="M109" s="81">
        <v>42200</v>
      </c>
      <c r="N109" s="82">
        <v>52640</v>
      </c>
      <c r="O109" s="83">
        <v>65560</v>
      </c>
      <c r="P109" s="78">
        <v>12.5595357323589</v>
      </c>
      <c r="Q109" s="82">
        <v>24150</v>
      </c>
      <c r="R109" s="79">
        <f>Q109/52/40</f>
        <v>11.610576923076923</v>
      </c>
      <c r="S109" s="80">
        <v>8.25</v>
      </c>
      <c r="T109" s="84">
        <v>81.4918414918415</v>
      </c>
      <c r="U109" s="84">
        <v>98.3682983682984</v>
      </c>
      <c r="V109" s="84">
        <v>122.703962703963</v>
      </c>
      <c r="W109" s="2">
        <v>2.60839160839161</v>
      </c>
      <c r="X109" s="2">
        <v>3.15151515151515</v>
      </c>
      <c r="Y109" s="2">
        <v>3.77156177156177</v>
      </c>
    </row>
    <row r="110" spans="1:25" ht="15">
      <c r="A110" s="2">
        <v>62</v>
      </c>
      <c r="B110" s="17" t="s">
        <v>143</v>
      </c>
      <c r="C110" s="53" t="s">
        <v>39</v>
      </c>
      <c r="D110" s="18">
        <v>35620</v>
      </c>
      <c r="E110" s="19" t="s">
        <v>79</v>
      </c>
      <c r="F110" s="52">
        <v>4</v>
      </c>
      <c r="G110" s="75">
        <v>3183082</v>
      </c>
      <c r="H110" s="76">
        <v>2091080</v>
      </c>
      <c r="I110" s="77">
        <v>0.656935636593716</v>
      </c>
      <c r="J110" s="78">
        <v>23.9038461538462</v>
      </c>
      <c r="K110" s="79">
        <v>28.3461538461539</v>
      </c>
      <c r="L110" s="80">
        <v>36.4423076923077</v>
      </c>
      <c r="M110" s="81">
        <v>49720</v>
      </c>
      <c r="N110" s="82">
        <v>58960</v>
      </c>
      <c r="O110" s="83">
        <v>75800</v>
      </c>
      <c r="P110" s="78">
        <v>32.478542081974</v>
      </c>
      <c r="Q110" s="82">
        <v>19292.0440378225</v>
      </c>
      <c r="R110" s="79">
        <f>Q110/52/40</f>
        <v>9.275021172030048</v>
      </c>
      <c r="S110" s="80">
        <v>7.25</v>
      </c>
      <c r="T110" s="84">
        <v>126.366047745358</v>
      </c>
      <c r="U110" s="84">
        <v>131.883289124668</v>
      </c>
      <c r="V110" s="84">
        <v>156.392572944297</v>
      </c>
      <c r="W110" s="2">
        <v>3.39522546419098</v>
      </c>
      <c r="X110" s="2">
        <v>3.77718832891247</v>
      </c>
      <c r="Y110" s="2">
        <v>4.64721485411141</v>
      </c>
    </row>
    <row r="111" spans="1:25" ht="15">
      <c r="A111" s="2">
        <v>65</v>
      </c>
      <c r="B111" s="17" t="s">
        <v>145</v>
      </c>
      <c r="C111" s="53" t="s">
        <v>21</v>
      </c>
      <c r="D111" s="18">
        <v>36740</v>
      </c>
      <c r="E111" s="19" t="s">
        <v>85</v>
      </c>
      <c r="F111" s="52">
        <v>4</v>
      </c>
      <c r="G111" s="75">
        <v>770401</v>
      </c>
      <c r="H111" s="76">
        <v>267282</v>
      </c>
      <c r="I111" s="77">
        <v>0.346938802000517</v>
      </c>
      <c r="J111" s="78">
        <v>15.8653846153846</v>
      </c>
      <c r="K111" s="79">
        <v>18.9038461538462</v>
      </c>
      <c r="L111" s="80">
        <v>25.2115384615385</v>
      </c>
      <c r="M111" s="81">
        <v>33000</v>
      </c>
      <c r="N111" s="82">
        <v>39320</v>
      </c>
      <c r="O111" s="83">
        <v>52440</v>
      </c>
      <c r="P111" s="78">
        <v>13.2192403279714</v>
      </c>
      <c r="Q111" s="82">
        <v>17550</v>
      </c>
      <c r="R111" s="79">
        <f>Q111/52/40</f>
        <v>8.4375</v>
      </c>
      <c r="S111" s="80">
        <v>7.79</v>
      </c>
      <c r="T111" s="84">
        <v>68.8259109311741</v>
      </c>
      <c r="U111" s="84">
        <v>81.4653895526809</v>
      </c>
      <c r="V111" s="84">
        <v>97.0672459761035</v>
      </c>
      <c r="W111" s="2">
        <v>2.05345501955671</v>
      </c>
      <c r="X111" s="2">
        <v>2.34680573663625</v>
      </c>
      <c r="Y111" s="2">
        <v>2.93852171296761</v>
      </c>
    </row>
    <row r="112" spans="1:25" ht="15">
      <c r="A112" s="2">
        <v>69</v>
      </c>
      <c r="B112" s="17" t="s">
        <v>148</v>
      </c>
      <c r="C112" s="53" t="s">
        <v>15</v>
      </c>
      <c r="D112" s="18">
        <v>38060</v>
      </c>
      <c r="E112" s="19" t="s">
        <v>81</v>
      </c>
      <c r="F112" s="52">
        <v>4</v>
      </c>
      <c r="G112" s="75">
        <v>1515297</v>
      </c>
      <c r="H112" s="76">
        <v>514133</v>
      </c>
      <c r="I112" s="77">
        <v>0.339295200874812</v>
      </c>
      <c r="J112" s="78">
        <v>14.3846153846154</v>
      </c>
      <c r="K112" s="79">
        <v>17.7884615384615</v>
      </c>
      <c r="L112" s="80">
        <v>26.2115384615385</v>
      </c>
      <c r="M112" s="81">
        <v>29920</v>
      </c>
      <c r="N112" s="82">
        <v>37000</v>
      </c>
      <c r="O112" s="83">
        <v>54520</v>
      </c>
      <c r="P112" s="78">
        <v>15.0024653065016</v>
      </c>
      <c r="Q112" s="82">
        <v>18660</v>
      </c>
      <c r="R112" s="79">
        <f>Q112/52/40</f>
        <v>8.971153846153847</v>
      </c>
      <c r="S112" s="80">
        <v>7.8</v>
      </c>
      <c r="T112" s="84">
        <v>58.4812623274162</v>
      </c>
      <c r="U112" s="84">
        <v>73.767258382643</v>
      </c>
      <c r="V112" s="84">
        <v>91.2228796844182</v>
      </c>
      <c r="W112" s="2">
        <v>1.81246857717446</v>
      </c>
      <c r="X112" s="2">
        <v>2.18702865761689</v>
      </c>
      <c r="Y112" s="2">
        <v>3.1850175967823</v>
      </c>
    </row>
    <row r="113" spans="1:25" ht="15">
      <c r="A113" s="2">
        <v>71</v>
      </c>
      <c r="B113" s="17" t="s">
        <v>150</v>
      </c>
      <c r="C113" s="53" t="s">
        <v>30</v>
      </c>
      <c r="D113" s="18">
        <v>38860</v>
      </c>
      <c r="E113" s="19" t="s">
        <v>79</v>
      </c>
      <c r="F113" s="52">
        <v>4</v>
      </c>
      <c r="G113" s="75">
        <v>108053</v>
      </c>
      <c r="H113" s="76">
        <v>35636</v>
      </c>
      <c r="I113" s="77">
        <v>0.329801116118942</v>
      </c>
      <c r="J113" s="78">
        <v>15.6923076923077</v>
      </c>
      <c r="K113" s="79">
        <v>19.3846153846154</v>
      </c>
      <c r="L113" s="80">
        <v>25.6538461538462</v>
      </c>
      <c r="M113" s="81">
        <v>32640</v>
      </c>
      <c r="N113" s="82">
        <v>40320</v>
      </c>
      <c r="O113" s="83">
        <v>53360</v>
      </c>
      <c r="P113" s="78">
        <v>11.2811697763146</v>
      </c>
      <c r="Q113" s="82">
        <v>22920</v>
      </c>
      <c r="R113" s="79">
        <f>Q113/52/40</f>
        <v>11.01923076923077</v>
      </c>
      <c r="S113" s="80">
        <v>7.5</v>
      </c>
      <c r="T113" s="84">
        <v>70.2564102564103</v>
      </c>
      <c r="U113" s="84">
        <v>83.6923076923077</v>
      </c>
      <c r="V113" s="84">
        <v>103.384615384615</v>
      </c>
      <c r="W113" s="2">
        <v>1.94871794871795</v>
      </c>
      <c r="X113" s="2">
        <v>2.52564102564103</v>
      </c>
      <c r="Y113" s="2">
        <v>3.18205128205128</v>
      </c>
    </row>
    <row r="114" spans="1:22" ht="15">
      <c r="A114" s="2">
        <v>72</v>
      </c>
      <c r="B114" s="17" t="s">
        <v>151</v>
      </c>
      <c r="C114" s="53"/>
      <c r="D114" s="18"/>
      <c r="E114" s="19" t="s">
        <v>81</v>
      </c>
      <c r="F114" s="52">
        <v>4</v>
      </c>
      <c r="G114" s="65"/>
      <c r="H114" s="66"/>
      <c r="I114" s="67"/>
      <c r="J114" s="68"/>
      <c r="K114" s="69"/>
      <c r="L114" s="70"/>
      <c r="M114" s="72"/>
      <c r="N114" s="73"/>
      <c r="O114" s="74"/>
      <c r="P114" s="68"/>
      <c r="Q114" s="73"/>
      <c r="R114" s="69"/>
      <c r="S114" s="70"/>
      <c r="T114" s="27"/>
      <c r="U114" s="27"/>
      <c r="V114" s="27"/>
    </row>
    <row r="115" spans="2:25" ht="15">
      <c r="B115" s="20" t="s">
        <v>152</v>
      </c>
      <c r="C115" s="53" t="s">
        <v>43</v>
      </c>
      <c r="D115" s="18">
        <v>38900</v>
      </c>
      <c r="E115" s="19" t="s">
        <v>81</v>
      </c>
      <c r="F115" s="52">
        <v>4</v>
      </c>
      <c r="G115" s="75">
        <v>698382</v>
      </c>
      <c r="H115" s="76">
        <v>267680</v>
      </c>
      <c r="I115" s="77">
        <v>0.383285938068278</v>
      </c>
      <c r="J115" s="78">
        <v>14.7307692307692</v>
      </c>
      <c r="K115" s="79">
        <v>17.5384615384615</v>
      </c>
      <c r="L115" s="80">
        <v>25.8461538461538</v>
      </c>
      <c r="M115" s="81">
        <v>30640</v>
      </c>
      <c r="N115" s="82">
        <v>36480</v>
      </c>
      <c r="O115" s="83">
        <v>53760</v>
      </c>
      <c r="P115" s="78">
        <v>14.7153605839533</v>
      </c>
      <c r="Q115" s="82">
        <v>20490</v>
      </c>
      <c r="R115" s="79">
        <f>Q115/52/40</f>
        <v>9.850961538461538</v>
      </c>
      <c r="S115" s="80">
        <v>8.95</v>
      </c>
      <c r="T115" s="84">
        <v>56.6394499355393</v>
      </c>
      <c r="U115" s="84">
        <v>65.8358401375161</v>
      </c>
      <c r="V115" s="84">
        <v>78.3841856467555</v>
      </c>
      <c r="W115" s="2">
        <v>1.68487762237762</v>
      </c>
      <c r="X115" s="2">
        <v>1.94711538461538</v>
      </c>
      <c r="Y115" s="2">
        <v>2.83435314685315</v>
      </c>
    </row>
    <row r="116" spans="2:25" ht="15">
      <c r="B116" s="20" t="s">
        <v>153</v>
      </c>
      <c r="C116" s="53" t="s">
        <v>51</v>
      </c>
      <c r="D116" s="18">
        <v>38900</v>
      </c>
      <c r="E116" s="19" t="s">
        <v>81</v>
      </c>
      <c r="F116" s="52">
        <v>4</v>
      </c>
      <c r="G116" s="75">
        <v>161614</v>
      </c>
      <c r="H116" s="76">
        <v>52771</v>
      </c>
      <c r="I116" s="77">
        <v>0.326524929770936</v>
      </c>
      <c r="J116" s="78">
        <v>14.7307692307692</v>
      </c>
      <c r="K116" s="79">
        <v>17.5384615384615</v>
      </c>
      <c r="L116" s="80">
        <v>25.8461538461538</v>
      </c>
      <c r="M116" s="81">
        <v>30640</v>
      </c>
      <c r="N116" s="82">
        <v>36480</v>
      </c>
      <c r="O116" s="83">
        <v>53760</v>
      </c>
      <c r="P116" s="78">
        <v>12.4836582843049</v>
      </c>
      <c r="Q116" s="82">
        <v>20490</v>
      </c>
      <c r="R116" s="79">
        <f>Q116/52/40</f>
        <v>9.850961538461538</v>
      </c>
      <c r="S116" s="80">
        <v>9.19</v>
      </c>
      <c r="T116" s="84">
        <v>55.1602912865155</v>
      </c>
      <c r="U116" s="84">
        <v>64.1165146061773</v>
      </c>
      <c r="V116" s="84">
        <v>76.3371557713234</v>
      </c>
      <c r="W116" s="2">
        <v>1.64014635806671</v>
      </c>
      <c r="X116" s="2">
        <v>1.89542205582029</v>
      </c>
      <c r="Y116" s="2">
        <v>2.75910483321988</v>
      </c>
    </row>
    <row r="117" spans="1:22" ht="15">
      <c r="A117" s="2">
        <v>84</v>
      </c>
      <c r="B117" s="17" t="s">
        <v>168</v>
      </c>
      <c r="C117" s="53"/>
      <c r="D117" s="18"/>
      <c r="E117" s="19" t="s">
        <v>81</v>
      </c>
      <c r="F117" s="52">
        <v>4</v>
      </c>
      <c r="G117" s="65"/>
      <c r="H117" s="66"/>
      <c r="I117" s="67"/>
      <c r="J117" s="68"/>
      <c r="K117" s="69"/>
      <c r="L117" s="70"/>
      <c r="M117" s="72"/>
      <c r="N117" s="73"/>
      <c r="O117" s="74"/>
      <c r="P117" s="68"/>
      <c r="Q117" s="73"/>
      <c r="R117" s="69"/>
      <c r="S117" s="70"/>
      <c r="T117" s="27"/>
      <c r="U117" s="27"/>
      <c r="V117" s="27"/>
    </row>
    <row r="118" spans="2:25" ht="15">
      <c r="B118" s="24" t="s">
        <v>169</v>
      </c>
      <c r="C118" s="53" t="s">
        <v>17</v>
      </c>
      <c r="D118" s="18">
        <v>41860</v>
      </c>
      <c r="E118" s="19" t="s">
        <v>81</v>
      </c>
      <c r="F118" s="52">
        <v>4</v>
      </c>
      <c r="G118" s="75">
        <v>697621</v>
      </c>
      <c r="H118" s="76">
        <v>353206</v>
      </c>
      <c r="I118" s="77">
        <v>0.506300699090194</v>
      </c>
      <c r="J118" s="78">
        <v>27.3653846153846</v>
      </c>
      <c r="K118" s="79">
        <v>34.5192307692308</v>
      </c>
      <c r="L118" s="80">
        <v>46.8846153846154</v>
      </c>
      <c r="M118" s="81">
        <v>56920</v>
      </c>
      <c r="N118" s="82">
        <v>71800</v>
      </c>
      <c r="O118" s="83">
        <v>97520</v>
      </c>
      <c r="P118" s="78">
        <v>27.9409756219832</v>
      </c>
      <c r="Q118" s="82">
        <v>30360</v>
      </c>
      <c r="R118" s="79">
        <f>Q118/52/40</f>
        <v>14.596153846153845</v>
      </c>
      <c r="S118" s="80">
        <v>8</v>
      </c>
      <c r="T118" s="84">
        <v>105.096153846154</v>
      </c>
      <c r="U118" s="84">
        <v>136.826923076923</v>
      </c>
      <c r="V118" s="84">
        <v>172.596153846154</v>
      </c>
      <c r="W118" s="2">
        <v>3.65865384615385</v>
      </c>
      <c r="X118" s="2">
        <v>4.57932692307692</v>
      </c>
      <c r="Y118" s="2">
        <v>6.11298076923077</v>
      </c>
    </row>
    <row r="119" spans="2:25" ht="15">
      <c r="B119" s="24" t="s">
        <v>170</v>
      </c>
      <c r="C119" s="53" t="s">
        <v>17</v>
      </c>
      <c r="D119" s="18">
        <v>41860</v>
      </c>
      <c r="E119" s="19" t="s">
        <v>81</v>
      </c>
      <c r="F119" s="52">
        <v>4</v>
      </c>
      <c r="G119" s="75">
        <v>907085</v>
      </c>
      <c r="H119" s="76">
        <v>361475</v>
      </c>
      <c r="I119" s="77">
        <v>0.398501794208922</v>
      </c>
      <c r="J119" s="78">
        <v>20.8076923076923</v>
      </c>
      <c r="K119" s="79">
        <v>26.1730769230769</v>
      </c>
      <c r="L119" s="80">
        <v>36.5576923076923</v>
      </c>
      <c r="M119" s="81">
        <v>43280</v>
      </c>
      <c r="N119" s="82">
        <v>54440</v>
      </c>
      <c r="O119" s="83">
        <v>76040</v>
      </c>
      <c r="P119" s="78">
        <v>18.5746955223349</v>
      </c>
      <c r="Q119" s="82">
        <v>26760</v>
      </c>
      <c r="R119" s="79">
        <f>Q119/52/40</f>
        <v>12.865384615384617</v>
      </c>
      <c r="S119" s="80">
        <v>8</v>
      </c>
      <c r="T119" s="84">
        <v>85.7692307692308</v>
      </c>
      <c r="U119" s="84">
        <v>104.038461538462</v>
      </c>
      <c r="V119" s="84">
        <v>130.865384615385</v>
      </c>
      <c r="W119" s="2">
        <v>2.84375</v>
      </c>
      <c r="X119" s="2">
        <v>3.37019230769231</v>
      </c>
      <c r="Y119" s="2">
        <v>4.56971153846154</v>
      </c>
    </row>
    <row r="120" spans="1:25" ht="15">
      <c r="A120" s="2">
        <v>85</v>
      </c>
      <c r="B120" s="17" t="s">
        <v>171</v>
      </c>
      <c r="C120" s="53" t="s">
        <v>17</v>
      </c>
      <c r="D120" s="18">
        <v>41940</v>
      </c>
      <c r="E120" s="19" t="s">
        <v>81</v>
      </c>
      <c r="F120" s="52">
        <v>4</v>
      </c>
      <c r="G120" s="75">
        <v>599652</v>
      </c>
      <c r="H120" s="76">
        <v>247755</v>
      </c>
      <c r="I120" s="77">
        <v>0.413164635488583</v>
      </c>
      <c r="J120" s="78">
        <v>24.2692307692308</v>
      </c>
      <c r="K120" s="79">
        <v>30.9615384615385</v>
      </c>
      <c r="L120" s="80">
        <v>43.6538461538462</v>
      </c>
      <c r="M120" s="81">
        <v>50480</v>
      </c>
      <c r="N120" s="82">
        <v>64400</v>
      </c>
      <c r="O120" s="83">
        <v>90800</v>
      </c>
      <c r="P120" s="78">
        <v>33.0231128497779</v>
      </c>
      <c r="Q120" s="82">
        <v>30390</v>
      </c>
      <c r="R120" s="79">
        <f>Q120/52/40</f>
        <v>14.610576923076923</v>
      </c>
      <c r="S120" s="80">
        <v>8</v>
      </c>
      <c r="T120" s="84">
        <v>103.75</v>
      </c>
      <c r="U120" s="84">
        <v>121.346153846154</v>
      </c>
      <c r="V120" s="84">
        <v>154.807692307692</v>
      </c>
      <c r="W120" s="2">
        <v>3.24519230769231</v>
      </c>
      <c r="X120" s="2">
        <v>3.90144230769231</v>
      </c>
      <c r="Y120" s="2">
        <v>5.61057692307692</v>
      </c>
    </row>
    <row r="121" spans="1:22" ht="15">
      <c r="A121" s="2">
        <v>88</v>
      </c>
      <c r="B121" s="17" t="s">
        <v>174</v>
      </c>
      <c r="C121" s="53"/>
      <c r="D121" s="18"/>
      <c r="E121" s="19" t="s">
        <v>81</v>
      </c>
      <c r="F121" s="52">
        <v>4</v>
      </c>
      <c r="G121" s="65"/>
      <c r="H121" s="66"/>
      <c r="I121" s="67"/>
      <c r="J121" s="68"/>
      <c r="K121" s="69"/>
      <c r="L121" s="70"/>
      <c r="M121" s="72"/>
      <c r="N121" s="73"/>
      <c r="O121" s="74"/>
      <c r="P121" s="68"/>
      <c r="Q121" s="73"/>
      <c r="R121" s="69"/>
      <c r="S121" s="70"/>
      <c r="T121" s="27"/>
      <c r="U121" s="27"/>
      <c r="V121" s="27"/>
    </row>
    <row r="122" spans="2:25" ht="15">
      <c r="B122" s="20" t="s">
        <v>175</v>
      </c>
      <c r="C122" s="53" t="s">
        <v>51</v>
      </c>
      <c r="D122" s="18">
        <v>42660</v>
      </c>
      <c r="E122" s="19" t="s">
        <v>81</v>
      </c>
      <c r="F122" s="52">
        <v>4</v>
      </c>
      <c r="G122" s="75">
        <v>1056401</v>
      </c>
      <c r="H122" s="76">
        <v>405176</v>
      </c>
      <c r="I122" s="77">
        <v>0.383543749011976</v>
      </c>
      <c r="J122" s="78">
        <v>17.25</v>
      </c>
      <c r="K122" s="79">
        <v>21.2307692307692</v>
      </c>
      <c r="L122" s="80">
        <v>31.2884615384615</v>
      </c>
      <c r="M122" s="81">
        <v>35880</v>
      </c>
      <c r="N122" s="82">
        <v>44160</v>
      </c>
      <c r="O122" s="83">
        <v>65080</v>
      </c>
      <c r="P122" s="78">
        <v>18.5206554532914</v>
      </c>
      <c r="Q122" s="82">
        <v>26010</v>
      </c>
      <c r="R122" s="79">
        <f>Q122/52/40</f>
        <v>12.504807692307692</v>
      </c>
      <c r="S122" s="80">
        <v>9.19</v>
      </c>
      <c r="T122" s="84">
        <v>63.4468904327446</v>
      </c>
      <c r="U122" s="84">
        <v>75.0816104461371</v>
      </c>
      <c r="V122" s="84">
        <v>92.4081359337072</v>
      </c>
      <c r="W122" s="2">
        <v>1.94009530292716</v>
      </c>
      <c r="X122" s="2">
        <v>2.3357726344452</v>
      </c>
      <c r="Y122" s="2">
        <v>3.29943839346494</v>
      </c>
    </row>
    <row r="123" spans="2:25" ht="15">
      <c r="B123" s="20" t="s">
        <v>176</v>
      </c>
      <c r="C123" s="53" t="s">
        <v>51</v>
      </c>
      <c r="D123" s="18">
        <v>42660</v>
      </c>
      <c r="E123" s="19" t="s">
        <v>81</v>
      </c>
      <c r="F123" s="52">
        <v>4</v>
      </c>
      <c r="G123" s="75">
        <v>297839</v>
      </c>
      <c r="H123" s="76">
        <v>109840</v>
      </c>
      <c r="I123" s="77">
        <v>0.368789849549589</v>
      </c>
      <c r="J123" s="78">
        <v>14.2307692307692</v>
      </c>
      <c r="K123" s="79">
        <v>18.5384615384615</v>
      </c>
      <c r="L123" s="80">
        <v>27.3269230769231</v>
      </c>
      <c r="M123" s="81">
        <v>29600</v>
      </c>
      <c r="N123" s="82">
        <v>38560</v>
      </c>
      <c r="O123" s="83">
        <v>56840</v>
      </c>
      <c r="P123" s="78">
        <v>12.8246479935009</v>
      </c>
      <c r="Q123" s="82">
        <v>21060</v>
      </c>
      <c r="R123" s="79">
        <f>Q123/52/40</f>
        <v>10.125</v>
      </c>
      <c r="S123" s="80">
        <v>9.19</v>
      </c>
      <c r="T123" s="84">
        <v>50.8914371808822</v>
      </c>
      <c r="U123" s="84">
        <v>61.9402360425211</v>
      </c>
      <c r="V123" s="84">
        <v>80.6897128986356</v>
      </c>
      <c r="W123" s="2">
        <v>1.58483662355344</v>
      </c>
      <c r="X123" s="2">
        <v>1.97625936010892</v>
      </c>
      <c r="Y123" s="2">
        <v>2.88036078965283</v>
      </c>
    </row>
    <row r="124" spans="1:25" ht="15">
      <c r="A124" s="2">
        <v>94</v>
      </c>
      <c r="B124" s="17" t="s">
        <v>182</v>
      </c>
      <c r="C124" s="53" t="s">
        <v>15</v>
      </c>
      <c r="D124" s="18">
        <v>46060</v>
      </c>
      <c r="E124" s="19" t="s">
        <v>81</v>
      </c>
      <c r="F124" s="52">
        <v>4</v>
      </c>
      <c r="G124" s="75">
        <v>382366</v>
      </c>
      <c r="H124" s="76">
        <v>137725</v>
      </c>
      <c r="I124" s="77">
        <v>0.360191544227259</v>
      </c>
      <c r="J124" s="78">
        <v>12.5192307692308</v>
      </c>
      <c r="K124" s="79">
        <v>16.8461538461538</v>
      </c>
      <c r="L124" s="80">
        <v>24.7307692307692</v>
      </c>
      <c r="M124" s="81">
        <v>26040</v>
      </c>
      <c r="N124" s="82">
        <v>35040</v>
      </c>
      <c r="O124" s="83">
        <v>51440</v>
      </c>
      <c r="P124" s="78">
        <v>12.1196052596175</v>
      </c>
      <c r="Q124" s="82">
        <v>17970</v>
      </c>
      <c r="R124" s="79">
        <f>Q124/52/40</f>
        <v>8.639423076923077</v>
      </c>
      <c r="S124" s="80">
        <v>7.8</v>
      </c>
      <c r="T124" s="84">
        <v>51.3806706114398</v>
      </c>
      <c r="U124" s="84">
        <v>64.2011834319527</v>
      </c>
      <c r="V124" s="84">
        <v>86.3905325443787</v>
      </c>
      <c r="W124" s="2">
        <v>1.68426344896933</v>
      </c>
      <c r="X124" s="2">
        <v>2.16189039718452</v>
      </c>
      <c r="Y124" s="2">
        <v>3.11211664152841</v>
      </c>
    </row>
    <row r="125" spans="1:22" ht="15">
      <c r="A125" s="2">
        <v>97</v>
      </c>
      <c r="B125" s="17" t="s">
        <v>234</v>
      </c>
      <c r="C125" s="53"/>
      <c r="D125" s="18"/>
      <c r="E125" s="19" t="s">
        <v>85</v>
      </c>
      <c r="F125" s="52">
        <v>4</v>
      </c>
      <c r="G125" s="65"/>
      <c r="H125" s="66"/>
      <c r="I125" s="67"/>
      <c r="J125" s="68"/>
      <c r="K125" s="69"/>
      <c r="L125" s="70"/>
      <c r="M125" s="72"/>
      <c r="N125" s="73"/>
      <c r="O125" s="74"/>
      <c r="P125" s="71"/>
      <c r="Q125" s="73"/>
      <c r="R125" s="69"/>
      <c r="S125" s="70"/>
      <c r="T125" s="27"/>
      <c r="U125" s="27"/>
      <c r="V125" s="27"/>
    </row>
    <row r="126" spans="2:25" ht="15">
      <c r="B126" s="20" t="s">
        <v>186</v>
      </c>
      <c r="C126" s="53" t="s">
        <v>20</v>
      </c>
      <c r="D126" s="18">
        <v>47900</v>
      </c>
      <c r="E126" s="19" t="s">
        <v>85</v>
      </c>
      <c r="F126" s="52">
        <v>4</v>
      </c>
      <c r="G126" s="75">
        <v>260136</v>
      </c>
      <c r="H126" s="76">
        <v>148755</v>
      </c>
      <c r="I126" s="77">
        <v>0.571835501430021</v>
      </c>
      <c r="J126" s="78">
        <v>22.9038461538462</v>
      </c>
      <c r="K126" s="79">
        <v>27.1538461538462</v>
      </c>
      <c r="L126" s="80">
        <v>36.3461538461538</v>
      </c>
      <c r="M126" s="81">
        <v>47640</v>
      </c>
      <c r="N126" s="82">
        <v>56480</v>
      </c>
      <c r="O126" s="83">
        <v>75600</v>
      </c>
      <c r="P126" s="78">
        <v>25.2003380730998</v>
      </c>
      <c r="Q126" s="82">
        <v>32190</v>
      </c>
      <c r="R126" s="79">
        <f>Q126/52/40</f>
        <v>15.475961538461538</v>
      </c>
      <c r="S126" s="80">
        <v>8.25</v>
      </c>
      <c r="T126" s="84">
        <v>105.361305361305</v>
      </c>
      <c r="U126" s="84">
        <v>111.048951048951</v>
      </c>
      <c r="V126" s="84">
        <v>131.655011655012</v>
      </c>
      <c r="W126" s="2">
        <v>3.0955710955711</v>
      </c>
      <c r="X126" s="2">
        <v>3.51048951048951</v>
      </c>
      <c r="Y126" s="2">
        <v>4.52913752913753</v>
      </c>
    </row>
    <row r="127" spans="2:25" ht="15">
      <c r="B127" s="114" t="s">
        <v>187</v>
      </c>
      <c r="C127" s="56" t="s">
        <v>68</v>
      </c>
      <c r="D127" s="57">
        <v>47900</v>
      </c>
      <c r="E127" s="58" t="s">
        <v>85</v>
      </c>
      <c r="F127" s="59">
        <v>4</v>
      </c>
      <c r="G127" s="75">
        <v>1741566</v>
      </c>
      <c r="H127" s="76">
        <v>544320</v>
      </c>
      <c r="I127" s="77">
        <v>0.31254629454180893</v>
      </c>
      <c r="J127" s="78">
        <v>22.9038461538462</v>
      </c>
      <c r="K127" s="79">
        <v>27.1538461538462</v>
      </c>
      <c r="L127" s="80">
        <v>36.3461538461538</v>
      </c>
      <c r="M127" s="81">
        <v>47640</v>
      </c>
      <c r="N127" s="82">
        <v>56480</v>
      </c>
      <c r="O127" s="83">
        <v>75600</v>
      </c>
      <c r="P127" s="94">
        <v>18.824844009640735</v>
      </c>
      <c r="Q127" s="82">
        <v>32190</v>
      </c>
      <c r="R127" s="79">
        <v>15.475961538461538</v>
      </c>
      <c r="S127" s="80">
        <v>7.25</v>
      </c>
      <c r="T127" s="84">
        <v>119.893899204244</v>
      </c>
      <c r="U127" s="84">
        <v>126.366047745358</v>
      </c>
      <c r="V127" s="84">
        <v>149.814323607427</v>
      </c>
      <c r="W127" s="2">
        <v>3.52254641909814</v>
      </c>
      <c r="X127" s="2">
        <v>3.9946949602122</v>
      </c>
      <c r="Y127" s="2">
        <v>5.15384615384615</v>
      </c>
    </row>
    <row r="128" spans="2:25" s="6" customFormat="1" ht="15">
      <c r="B128" s="6" t="s">
        <v>201</v>
      </c>
      <c r="E128" s="11"/>
      <c r="F128" s="12"/>
      <c r="G128" s="118">
        <f>SUM(G96:G127)</f>
        <v>17623398</v>
      </c>
      <c r="H128" s="6">
        <f>SUM(H96:H127)</f>
        <v>7404813</v>
      </c>
      <c r="I128" s="6">
        <f>H128/G128</f>
        <v>0.4201694247613315</v>
      </c>
      <c r="J128" s="6">
        <f aca="true" t="shared" si="9" ref="J128:S128">SUMPRODUCT(J96:J127,$H$96:$H$127)/SUM($H$96:$H$127)</f>
        <v>20.09761862630117</v>
      </c>
      <c r="K128" s="6">
        <f t="shared" si="9"/>
        <v>24.513967041020916</v>
      </c>
      <c r="L128" s="6">
        <f t="shared" si="9"/>
        <v>32.99850237998531</v>
      </c>
      <c r="M128" s="6">
        <f t="shared" si="9"/>
        <v>41803.0467427064</v>
      </c>
      <c r="N128" s="6">
        <f t="shared" si="9"/>
        <v>50989.051445323465</v>
      </c>
      <c r="O128" s="6">
        <f t="shared" si="9"/>
        <v>68636.88495036944</v>
      </c>
      <c r="P128" s="6">
        <f t="shared" si="9"/>
        <v>21.995054823314216</v>
      </c>
      <c r="Q128" s="6">
        <f t="shared" si="9"/>
        <v>23185.18009119337</v>
      </c>
      <c r="R128" s="6">
        <f t="shared" si="9"/>
        <v>11.14672119768912</v>
      </c>
      <c r="S128" s="6">
        <f t="shared" si="9"/>
        <v>7.804062264637878</v>
      </c>
      <c r="T128" s="6">
        <f aca="true" t="shared" si="10" ref="T128:Y128">SUMPRODUCT(T96:T127,$H$96:$H$127)/SUM($H$96:$H$127)</f>
        <v>92.95734924681055</v>
      </c>
      <c r="U128" s="6">
        <f t="shared" si="10"/>
        <v>104.23270158333946</v>
      </c>
      <c r="V128" s="6">
        <f t="shared" si="10"/>
        <v>126.99436882428243</v>
      </c>
      <c r="W128" s="6">
        <f t="shared" si="10"/>
        <v>2.7128716463851203</v>
      </c>
      <c r="X128" s="6">
        <f t="shared" si="10"/>
        <v>3.14949856910295</v>
      </c>
      <c r="Y128" s="6">
        <f t="shared" si="10"/>
        <v>4.09325119224653</v>
      </c>
    </row>
    <row r="129" spans="2:25" ht="15">
      <c r="B129" s="7"/>
      <c r="C129" s="7"/>
      <c r="D129" s="8"/>
      <c r="E129" s="9"/>
      <c r="F129" s="10"/>
      <c r="G129" s="118"/>
      <c r="H129" s="6"/>
      <c r="I129" s="6"/>
      <c r="J129" s="6"/>
      <c r="K129" s="6"/>
      <c r="L129" s="6"/>
      <c r="M129" s="6"/>
      <c r="N129" s="6"/>
      <c r="O129" s="6"/>
      <c r="P129" s="6"/>
      <c r="Q129" s="6"/>
      <c r="R129" s="6"/>
      <c r="S129" s="6"/>
      <c r="T129" s="6"/>
      <c r="U129" s="6"/>
      <c r="V129" s="6"/>
      <c r="W129" s="6"/>
      <c r="X129" s="6"/>
      <c r="Y129" s="6"/>
    </row>
    <row r="130" spans="2:25" ht="15">
      <c r="B130" s="7"/>
      <c r="C130" s="7"/>
      <c r="D130" s="8"/>
      <c r="E130" s="9"/>
      <c r="F130" s="10"/>
      <c r="G130" s="6"/>
      <c r="H130" s="6"/>
      <c r="I130" s="6"/>
      <c r="J130" s="6"/>
      <c r="K130" s="6"/>
      <c r="L130" s="6"/>
      <c r="M130" s="6"/>
      <c r="N130" s="6"/>
      <c r="O130" s="6"/>
      <c r="P130" s="6"/>
      <c r="Q130" s="6"/>
      <c r="R130" s="6"/>
      <c r="S130" s="6"/>
      <c r="T130" s="6"/>
      <c r="U130" s="6"/>
      <c r="V130" s="6"/>
      <c r="W130" s="6"/>
      <c r="X130" s="6"/>
      <c r="Y130" s="6"/>
    </row>
    <row r="131" spans="2:25" ht="15">
      <c r="B131" s="7"/>
      <c r="C131" s="7"/>
      <c r="D131" s="8"/>
      <c r="E131" s="9"/>
      <c r="F131" s="10"/>
      <c r="G131" s="6"/>
      <c r="H131" s="6"/>
      <c r="I131" s="6"/>
      <c r="J131" s="6"/>
      <c r="K131" s="6"/>
      <c r="L131" s="6"/>
      <c r="M131" s="6"/>
      <c r="N131" s="6"/>
      <c r="O131" s="6"/>
      <c r="P131" s="6"/>
      <c r="Q131" s="6"/>
      <c r="R131" s="6"/>
      <c r="S131" s="6"/>
      <c r="T131" s="6"/>
      <c r="U131" s="6"/>
      <c r="V131" s="6"/>
      <c r="W131" s="6"/>
      <c r="X131" s="6"/>
      <c r="Y131" s="6"/>
    </row>
    <row r="132" spans="2:25" ht="15">
      <c r="B132" s="6"/>
      <c r="C132" s="6"/>
      <c r="D132" s="6"/>
      <c r="E132" s="11"/>
      <c r="F132" s="12"/>
      <c r="G132" s="6"/>
      <c r="H132" s="6"/>
      <c r="I132" s="6"/>
      <c r="J132" s="6"/>
      <c r="K132" s="6"/>
      <c r="L132" s="6"/>
      <c r="M132" s="6"/>
      <c r="N132" s="6"/>
      <c r="O132" s="6"/>
      <c r="P132" s="6"/>
      <c r="Q132" s="6"/>
      <c r="R132" s="6"/>
      <c r="S132" s="6"/>
      <c r="T132" s="6"/>
      <c r="U132" s="6"/>
      <c r="V132" s="6"/>
      <c r="W132" s="6"/>
      <c r="X132" s="6"/>
      <c r="Y132" s="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Y128"/>
  <sheetViews>
    <sheetView zoomScalePageLayoutView="0" workbookViewId="0" topLeftCell="A1">
      <pane xSplit="2" ySplit="1" topLeftCell="C2" activePane="bottomRight" state="frozen"/>
      <selection pane="topLeft" activeCell="A1" sqref="A1"/>
      <selection pane="topRight" activeCell="D1" sqref="D1"/>
      <selection pane="bottomLeft" activeCell="A2" sqref="A2"/>
      <selection pane="bottomRight" activeCell="G128" sqref="G128"/>
    </sheetView>
  </sheetViews>
  <sheetFormatPr defaultColWidth="9.140625" defaultRowHeight="12.75"/>
  <cols>
    <col min="1" max="1" width="9.140625" style="2" customWidth="1"/>
    <col min="2" max="2" width="45.7109375" style="2" bestFit="1" customWidth="1"/>
    <col min="3" max="4" width="9.140625" style="2" customWidth="1"/>
    <col min="5" max="5" width="10.28125" style="5" bestFit="1" customWidth="1"/>
    <col min="6" max="6" width="9.140625" style="4" customWidth="1"/>
    <col min="7" max="16384" width="9.140625" style="2" customWidth="1"/>
  </cols>
  <sheetData>
    <row r="1" spans="2:25" s="119" customFormat="1" ht="72.75" customHeight="1">
      <c r="B1" s="119" t="s">
        <v>0</v>
      </c>
      <c r="C1" s="119" t="s">
        <v>75</v>
      </c>
      <c r="D1" s="119" t="s">
        <v>92</v>
      </c>
      <c r="E1" s="120" t="s">
        <v>192</v>
      </c>
      <c r="F1" s="121" t="s">
        <v>193</v>
      </c>
      <c r="G1" s="119" t="s">
        <v>194</v>
      </c>
      <c r="H1" s="119" t="s">
        <v>195</v>
      </c>
      <c r="I1" s="119" t="s">
        <v>196</v>
      </c>
      <c r="J1" s="119" t="s">
        <v>5</v>
      </c>
      <c r="K1" s="119" t="s">
        <v>6</v>
      </c>
      <c r="L1" s="119" t="s">
        <v>7</v>
      </c>
      <c r="M1" s="119" t="s">
        <v>2</v>
      </c>
      <c r="N1" s="119" t="s">
        <v>3</v>
      </c>
      <c r="O1" s="119" t="s">
        <v>4</v>
      </c>
      <c r="P1" s="119" t="s">
        <v>198</v>
      </c>
      <c r="Q1" s="119" t="s">
        <v>1</v>
      </c>
      <c r="S1" s="119" t="s">
        <v>197</v>
      </c>
      <c r="T1" s="119" t="s">
        <v>8</v>
      </c>
      <c r="U1" s="119" t="s">
        <v>9</v>
      </c>
      <c r="V1" s="119" t="s">
        <v>10</v>
      </c>
      <c r="W1" s="119" t="s">
        <v>11</v>
      </c>
      <c r="X1" s="119" t="s">
        <v>12</v>
      </c>
      <c r="Y1" s="119" t="s">
        <v>13</v>
      </c>
    </row>
    <row r="2" spans="1:25" ht="15">
      <c r="A2" s="2">
        <v>1</v>
      </c>
      <c r="B2" s="17" t="s">
        <v>76</v>
      </c>
      <c r="C2" s="51" t="s">
        <v>41</v>
      </c>
      <c r="D2" s="18">
        <v>10420</v>
      </c>
      <c r="E2" s="19" t="s">
        <v>77</v>
      </c>
      <c r="F2" s="52">
        <v>1</v>
      </c>
      <c r="G2" s="75">
        <v>283244</v>
      </c>
      <c r="H2" s="76">
        <v>87780</v>
      </c>
      <c r="I2" s="77">
        <v>0.309909477341091</v>
      </c>
      <c r="J2" s="78">
        <v>11.1923076923077</v>
      </c>
      <c r="K2" s="79">
        <v>15.1346153846154</v>
      </c>
      <c r="L2" s="80">
        <v>19.4807692307692</v>
      </c>
      <c r="M2" s="81">
        <v>23280</v>
      </c>
      <c r="N2" s="82">
        <v>31480</v>
      </c>
      <c r="O2" s="83">
        <v>40520</v>
      </c>
      <c r="P2" s="78">
        <v>10.7027336021076</v>
      </c>
      <c r="Q2" s="82">
        <v>19320</v>
      </c>
      <c r="R2" s="79">
        <f>Q2/52/40</f>
        <v>9.288461538461538</v>
      </c>
      <c r="S2" s="80">
        <v>7.85</v>
      </c>
      <c r="T2" s="84">
        <v>49.093581577658</v>
      </c>
      <c r="U2" s="84">
        <v>57.03086722195</v>
      </c>
      <c r="V2" s="84">
        <v>77.1190592846644</v>
      </c>
      <c r="W2" s="85">
        <v>1.22733953944145</v>
      </c>
      <c r="X2" s="86">
        <v>1.42577168054875</v>
      </c>
      <c r="Y2" s="87">
        <v>1.92797648211661</v>
      </c>
    </row>
    <row r="3" spans="1:25" ht="15">
      <c r="A3" s="2">
        <v>20</v>
      </c>
      <c r="B3" s="17" t="s">
        <v>99</v>
      </c>
      <c r="C3" s="53" t="s">
        <v>100</v>
      </c>
      <c r="D3" s="18">
        <v>16980</v>
      </c>
      <c r="E3" s="19" t="s">
        <v>77</v>
      </c>
      <c r="F3" s="52">
        <v>1</v>
      </c>
      <c r="G3" s="75">
        <v>3009980</v>
      </c>
      <c r="H3" s="76">
        <v>1004510</v>
      </c>
      <c r="I3" s="77">
        <v>0.333726469943322</v>
      </c>
      <c r="J3" s="78">
        <v>15.6730769230769</v>
      </c>
      <c r="K3" s="79">
        <v>18.5769230769231</v>
      </c>
      <c r="L3" s="80">
        <v>23.6730769230769</v>
      </c>
      <c r="M3" s="81">
        <v>32600</v>
      </c>
      <c r="N3" s="82">
        <v>38640</v>
      </c>
      <c r="O3" s="83">
        <v>49240</v>
      </c>
      <c r="P3" s="78">
        <v>15.6935674228491</v>
      </c>
      <c r="Q3" s="82">
        <v>22080</v>
      </c>
      <c r="R3" s="79">
        <f>Q3/52/40</f>
        <v>10.615384615384617</v>
      </c>
      <c r="S3" s="80">
        <v>8.25</v>
      </c>
      <c r="T3" s="84">
        <v>66.8531468531469</v>
      </c>
      <c r="U3" s="84">
        <v>75.990675990676</v>
      </c>
      <c r="V3" s="84">
        <v>90.0699300699301</v>
      </c>
      <c r="W3" s="85">
        <v>1.67132867132867</v>
      </c>
      <c r="X3" s="86">
        <v>1.8997668997669</v>
      </c>
      <c r="Y3" s="87">
        <v>2.25174825174825</v>
      </c>
    </row>
    <row r="4" spans="1:25" ht="15">
      <c r="A4" s="2">
        <v>21</v>
      </c>
      <c r="B4" s="17" t="s">
        <v>101</v>
      </c>
      <c r="C4" s="47" t="s">
        <v>41</v>
      </c>
      <c r="D4" s="18">
        <v>17460</v>
      </c>
      <c r="E4" s="19" t="s">
        <v>77</v>
      </c>
      <c r="F4" s="52">
        <v>1</v>
      </c>
      <c r="G4" s="75">
        <v>846344</v>
      </c>
      <c r="H4" s="76">
        <v>276100</v>
      </c>
      <c r="I4" s="77">
        <v>0.326226687966123</v>
      </c>
      <c r="J4" s="78">
        <v>11.25</v>
      </c>
      <c r="K4" s="79">
        <v>14.25</v>
      </c>
      <c r="L4" s="80">
        <v>19.0961538461538</v>
      </c>
      <c r="M4" s="81">
        <v>23400</v>
      </c>
      <c r="N4" s="82">
        <v>29640</v>
      </c>
      <c r="O4" s="83">
        <v>39720</v>
      </c>
      <c r="P4" s="78">
        <v>12.3972561125709</v>
      </c>
      <c r="Q4" s="82">
        <v>19020</v>
      </c>
      <c r="R4" s="79">
        <v>9.14423076923077</v>
      </c>
      <c r="S4" s="80">
        <v>7.85</v>
      </c>
      <c r="T4" s="84">
        <v>47.7217050465458</v>
      </c>
      <c r="U4" s="84">
        <v>57.3248407643312</v>
      </c>
      <c r="V4" s="84">
        <v>72.6114649681529</v>
      </c>
      <c r="W4" s="85">
        <v>1.19304262616365</v>
      </c>
      <c r="X4" s="86">
        <v>1.43312101910828</v>
      </c>
      <c r="Y4" s="87">
        <v>1.81528662420382</v>
      </c>
    </row>
    <row r="5" spans="2:25" ht="15">
      <c r="B5" s="17" t="s">
        <v>111</v>
      </c>
      <c r="C5" s="47" t="s">
        <v>33</v>
      </c>
      <c r="D5" s="18">
        <v>19820</v>
      </c>
      <c r="E5" s="19" t="s">
        <v>77</v>
      </c>
      <c r="F5" s="52">
        <v>1</v>
      </c>
      <c r="G5" s="75">
        <v>1590375</v>
      </c>
      <c r="H5" s="76">
        <v>448038</v>
      </c>
      <c r="I5" s="77">
        <v>0.281718462626739</v>
      </c>
      <c r="J5" s="78">
        <v>12.0961538461538</v>
      </c>
      <c r="K5" s="79">
        <v>15.7884615384615</v>
      </c>
      <c r="L5" s="80">
        <v>21.0576923076923</v>
      </c>
      <c r="M5" s="81">
        <v>25160</v>
      </c>
      <c r="N5" s="82">
        <v>32840</v>
      </c>
      <c r="O5" s="83">
        <v>43800</v>
      </c>
      <c r="P5" s="78">
        <v>13.6278670815345</v>
      </c>
      <c r="Q5" s="82">
        <v>19320</v>
      </c>
      <c r="R5" s="79">
        <v>9.288461538461538</v>
      </c>
      <c r="S5" s="80">
        <v>7.4</v>
      </c>
      <c r="T5" s="84">
        <v>51.4553014553015</v>
      </c>
      <c r="U5" s="84">
        <v>65.3846153846154</v>
      </c>
      <c r="V5" s="84">
        <v>85.3430353430353</v>
      </c>
      <c r="W5" s="85">
        <v>1.28638253638254</v>
      </c>
      <c r="X5" s="86">
        <v>1.63461538461538</v>
      </c>
      <c r="Y5" s="87">
        <v>2.13357588357588</v>
      </c>
    </row>
    <row r="6" spans="2:25" ht="15">
      <c r="B6" s="17" t="s">
        <v>114</v>
      </c>
      <c r="C6" s="53" t="s">
        <v>33</v>
      </c>
      <c r="D6" s="18">
        <v>24340</v>
      </c>
      <c r="E6" s="19" t="s">
        <v>77</v>
      </c>
      <c r="F6" s="52">
        <v>1</v>
      </c>
      <c r="G6" s="75">
        <v>227698</v>
      </c>
      <c r="H6" s="76">
        <v>66036</v>
      </c>
      <c r="I6" s="77">
        <v>0.290015722579908</v>
      </c>
      <c r="J6" s="78">
        <v>11.3461538461538</v>
      </c>
      <c r="K6" s="79">
        <v>14.2115384615385</v>
      </c>
      <c r="L6" s="80">
        <v>19.8269230769231</v>
      </c>
      <c r="M6" s="81">
        <v>23600</v>
      </c>
      <c r="N6" s="82">
        <v>29560</v>
      </c>
      <c r="O6" s="83">
        <v>41240</v>
      </c>
      <c r="P6" s="78">
        <v>10.758310668894</v>
      </c>
      <c r="Q6" s="82">
        <v>17880</v>
      </c>
      <c r="R6" s="79">
        <f>Q6/52/40</f>
        <v>8.596153846153847</v>
      </c>
      <c r="S6" s="80">
        <v>7.4</v>
      </c>
      <c r="T6" s="84">
        <v>54.0540540540541</v>
      </c>
      <c r="U6" s="84">
        <v>61.3305613305613</v>
      </c>
      <c r="V6" s="84">
        <v>76.8191268191268</v>
      </c>
      <c r="W6" s="85">
        <v>1.35135135135135</v>
      </c>
      <c r="X6" s="86">
        <v>1.53326403326403</v>
      </c>
      <c r="Y6" s="87">
        <v>1.92047817047817</v>
      </c>
    </row>
    <row r="7" spans="1:25" ht="15">
      <c r="A7" s="2">
        <v>22</v>
      </c>
      <c r="B7" s="17" t="s">
        <v>128</v>
      </c>
      <c r="C7" s="53" t="s">
        <v>33</v>
      </c>
      <c r="D7" s="18">
        <v>29620</v>
      </c>
      <c r="E7" s="19" t="s">
        <v>77</v>
      </c>
      <c r="F7" s="52">
        <v>1</v>
      </c>
      <c r="G7" s="75">
        <v>180136</v>
      </c>
      <c r="H7" s="75">
        <v>59025</v>
      </c>
      <c r="I7" s="117">
        <v>0.327669094461962</v>
      </c>
      <c r="J7" s="78">
        <v>12.3269230769231</v>
      </c>
      <c r="K7" s="79">
        <v>15.3269230769231</v>
      </c>
      <c r="L7" s="80">
        <v>20.3846153846154</v>
      </c>
      <c r="M7" s="81">
        <v>25640</v>
      </c>
      <c r="N7" s="82">
        <v>31880</v>
      </c>
      <c r="O7" s="83">
        <v>42400</v>
      </c>
      <c r="P7" s="78">
        <v>10.1515305732016</v>
      </c>
      <c r="Q7" s="82">
        <v>19800</v>
      </c>
      <c r="R7" s="79">
        <f>Q7/52/40</f>
        <v>9.51923076923077</v>
      </c>
      <c r="S7" s="80">
        <v>7.4</v>
      </c>
      <c r="T7" s="84">
        <v>52.2869022869023</v>
      </c>
      <c r="U7" s="84">
        <v>66.6320166320166</v>
      </c>
      <c r="V7" s="84">
        <v>82.8482328482329</v>
      </c>
      <c r="W7" s="85">
        <v>1.30717255717256</v>
      </c>
      <c r="X7" s="86">
        <v>1.66580041580042</v>
      </c>
      <c r="Y7" s="87">
        <v>2.07120582120582</v>
      </c>
    </row>
    <row r="8" spans="1:25" ht="15">
      <c r="A8" s="2">
        <v>25</v>
      </c>
      <c r="B8" s="17" t="s">
        <v>181</v>
      </c>
      <c r="C8" s="53" t="s">
        <v>41</v>
      </c>
      <c r="D8" s="18">
        <v>45780</v>
      </c>
      <c r="E8" s="19" t="s">
        <v>77</v>
      </c>
      <c r="F8" s="52">
        <v>1</v>
      </c>
      <c r="G8" s="75">
        <v>261798</v>
      </c>
      <c r="H8" s="76">
        <v>85582</v>
      </c>
      <c r="I8" s="77">
        <v>0.326900893054951</v>
      </c>
      <c r="J8" s="78">
        <v>10.0192307692308</v>
      </c>
      <c r="K8" s="79">
        <v>13.1346153846154</v>
      </c>
      <c r="L8" s="80">
        <v>17.7115384615385</v>
      </c>
      <c r="M8" s="81">
        <v>20840</v>
      </c>
      <c r="N8" s="82">
        <v>27320</v>
      </c>
      <c r="O8" s="83">
        <v>36840</v>
      </c>
      <c r="P8" s="78">
        <v>10.2386613455834</v>
      </c>
      <c r="Q8" s="82">
        <v>17130</v>
      </c>
      <c r="R8" s="79">
        <f>Q8/52/40</f>
        <v>8.235576923076923</v>
      </c>
      <c r="S8" s="80">
        <v>7.85</v>
      </c>
      <c r="T8" s="84">
        <v>39.7844194022538</v>
      </c>
      <c r="U8" s="84">
        <v>51.0534051935326</v>
      </c>
      <c r="V8" s="84">
        <v>66.9279764821166</v>
      </c>
      <c r="W8" s="85">
        <v>0.994610485056345</v>
      </c>
      <c r="X8" s="86">
        <v>1.27633512983831</v>
      </c>
      <c r="Y8" s="87">
        <v>1.67319941205292</v>
      </c>
    </row>
    <row r="9" spans="1:25" ht="15">
      <c r="A9" s="2">
        <v>27</v>
      </c>
      <c r="B9" s="17" t="s">
        <v>104</v>
      </c>
      <c r="C9" s="47" t="s">
        <v>41</v>
      </c>
      <c r="D9" s="18">
        <v>18140</v>
      </c>
      <c r="E9" s="19" t="s">
        <v>77</v>
      </c>
      <c r="F9" s="52">
        <v>2</v>
      </c>
      <c r="G9" s="75">
        <v>687976</v>
      </c>
      <c r="H9" s="76">
        <v>252209</v>
      </c>
      <c r="I9" s="77">
        <v>0.366595637057107</v>
      </c>
      <c r="J9" s="78">
        <v>11.5576923076923</v>
      </c>
      <c r="K9" s="79">
        <v>15.0384615384615</v>
      </c>
      <c r="L9" s="80">
        <v>19.3846153846154</v>
      </c>
      <c r="M9" s="81">
        <v>24040</v>
      </c>
      <c r="N9" s="82">
        <v>31280</v>
      </c>
      <c r="O9" s="83">
        <v>40320</v>
      </c>
      <c r="P9" s="78">
        <v>12.7158174984904</v>
      </c>
      <c r="Q9" s="82">
        <v>20370</v>
      </c>
      <c r="R9" s="79">
        <f>Q9/52/40</f>
        <v>9.79326923076923</v>
      </c>
      <c r="S9" s="80">
        <v>7.85</v>
      </c>
      <c r="T9" s="84">
        <v>47.4277315041646</v>
      </c>
      <c r="U9" s="84">
        <v>58.8926996570309</v>
      </c>
      <c r="V9" s="84">
        <v>76.6291033806958</v>
      </c>
      <c r="W9" s="85">
        <v>1.18569328760412</v>
      </c>
      <c r="X9" s="86">
        <v>1.47231749142577</v>
      </c>
      <c r="Y9" s="87">
        <v>1.91572758451739</v>
      </c>
    </row>
    <row r="10" spans="1:25" ht="15">
      <c r="A10" s="2">
        <v>29</v>
      </c>
      <c r="B10" s="17" t="s">
        <v>110</v>
      </c>
      <c r="C10" s="47" t="s">
        <v>27</v>
      </c>
      <c r="D10" s="18">
        <v>19780</v>
      </c>
      <c r="E10" s="19" t="s">
        <v>77</v>
      </c>
      <c r="F10" s="52">
        <v>2</v>
      </c>
      <c r="G10" s="75">
        <v>221804</v>
      </c>
      <c r="H10" s="76">
        <v>61406</v>
      </c>
      <c r="I10" s="77">
        <v>0.276848027988675</v>
      </c>
      <c r="J10" s="78">
        <v>11.6346153846154</v>
      </c>
      <c r="K10" s="79">
        <v>14.4230769230769</v>
      </c>
      <c r="L10" s="80">
        <v>20.0769230769231</v>
      </c>
      <c r="M10" s="81">
        <v>24200</v>
      </c>
      <c r="N10" s="82">
        <v>30000</v>
      </c>
      <c r="O10" s="83">
        <v>41760</v>
      </c>
      <c r="P10" s="78">
        <v>12.4423911944492</v>
      </c>
      <c r="Q10" s="82">
        <v>21870</v>
      </c>
      <c r="R10" s="79">
        <f>Q10/52/40</f>
        <v>10.514423076923077</v>
      </c>
      <c r="S10" s="80">
        <v>7.25</v>
      </c>
      <c r="T10" s="84">
        <v>53.368700265252</v>
      </c>
      <c r="U10" s="84">
        <v>64.1909814323607</v>
      </c>
      <c r="V10" s="84">
        <v>79.5755968169761</v>
      </c>
      <c r="W10" s="85">
        <v>1.3342175066313</v>
      </c>
      <c r="X10" s="86">
        <v>1.60477453580902</v>
      </c>
      <c r="Y10" s="87">
        <v>1.9893899204244</v>
      </c>
    </row>
    <row r="11" spans="1:25" ht="15">
      <c r="A11" s="2">
        <v>30</v>
      </c>
      <c r="B11" s="95" t="s">
        <v>124</v>
      </c>
      <c r="C11" s="96" t="s">
        <v>69</v>
      </c>
      <c r="D11" s="97">
        <v>28140</v>
      </c>
      <c r="E11" s="98" t="s">
        <v>77</v>
      </c>
      <c r="F11" s="99">
        <v>2</v>
      </c>
      <c r="G11" s="75">
        <v>776111</v>
      </c>
      <c r="H11" s="76">
        <v>247468</v>
      </c>
      <c r="I11" s="77">
        <v>0.31885645223428094</v>
      </c>
      <c r="J11" s="78">
        <v>12.1538461538462</v>
      </c>
      <c r="K11" s="79">
        <v>15.0576923076923</v>
      </c>
      <c r="L11" s="80">
        <v>20.6346153846154</v>
      </c>
      <c r="M11" s="81">
        <v>25280</v>
      </c>
      <c r="N11" s="82">
        <v>31320</v>
      </c>
      <c r="O11" s="83">
        <v>42920</v>
      </c>
      <c r="P11" s="78">
        <v>13.09697074756586</v>
      </c>
      <c r="Q11" s="82">
        <v>21360</v>
      </c>
      <c r="R11" s="79">
        <v>10.26923076923077</v>
      </c>
      <c r="S11" s="80">
        <v>7.25</v>
      </c>
      <c r="T11" s="84">
        <v>52.0954907161804</v>
      </c>
      <c r="U11" s="84">
        <v>67.0557029177719</v>
      </c>
      <c r="V11" s="84">
        <v>83.0769230769231</v>
      </c>
      <c r="W11" s="85">
        <v>1.30238726790451</v>
      </c>
      <c r="X11" s="86">
        <v>1.6763925729443</v>
      </c>
      <c r="Y11" s="87">
        <v>2.07692307692308</v>
      </c>
    </row>
    <row r="12" spans="1:25" ht="15">
      <c r="A12" s="2">
        <v>33</v>
      </c>
      <c r="B12" s="17" t="s">
        <v>133</v>
      </c>
      <c r="C12" s="53" t="s">
        <v>52</v>
      </c>
      <c r="D12" s="18">
        <v>31540</v>
      </c>
      <c r="E12" s="19" t="s">
        <v>77</v>
      </c>
      <c r="F12" s="52">
        <v>2</v>
      </c>
      <c r="G12" s="75">
        <v>199767</v>
      </c>
      <c r="H12" s="76">
        <v>77588</v>
      </c>
      <c r="I12" s="77">
        <v>0.38839247723598</v>
      </c>
      <c r="J12" s="78">
        <v>14.1153846153846</v>
      </c>
      <c r="K12" s="79">
        <v>17.0961538461538</v>
      </c>
      <c r="L12" s="80">
        <v>23.5769230769231</v>
      </c>
      <c r="M12" s="81">
        <v>29360</v>
      </c>
      <c r="N12" s="82">
        <v>35560</v>
      </c>
      <c r="O12" s="83">
        <v>49040</v>
      </c>
      <c r="P12" s="78">
        <v>11.995218959865</v>
      </c>
      <c r="Q12" s="82">
        <v>24270</v>
      </c>
      <c r="R12" s="79">
        <f>Q12/52/40</f>
        <v>11.66826923076923</v>
      </c>
      <c r="S12" s="80">
        <v>7.25</v>
      </c>
      <c r="T12" s="84">
        <v>65.1458885941645</v>
      </c>
      <c r="U12" s="84">
        <v>77.8779840848806</v>
      </c>
      <c r="V12" s="84">
        <v>94.3236074270557</v>
      </c>
      <c r="W12" s="85">
        <v>1.62864721485411</v>
      </c>
      <c r="X12" s="86">
        <v>1.94694960212202</v>
      </c>
      <c r="Y12" s="87">
        <v>2.35809018567639</v>
      </c>
    </row>
    <row r="13" spans="1:25" ht="15">
      <c r="A13" s="2">
        <v>40</v>
      </c>
      <c r="B13" s="95" t="s">
        <v>73</v>
      </c>
      <c r="C13" s="96" t="s">
        <v>72</v>
      </c>
      <c r="D13" s="97">
        <v>36540</v>
      </c>
      <c r="E13" s="98" t="s">
        <v>77</v>
      </c>
      <c r="F13" s="99">
        <v>2</v>
      </c>
      <c r="G13" s="100">
        <v>322512</v>
      </c>
      <c r="H13" s="101">
        <v>104088</v>
      </c>
      <c r="I13" s="102">
        <v>0.3227414793868135</v>
      </c>
      <c r="J13" s="103">
        <v>12.6730769230769</v>
      </c>
      <c r="K13" s="104">
        <v>15.9230769230769</v>
      </c>
      <c r="L13" s="105">
        <v>21.3461538461538</v>
      </c>
      <c r="M13" s="106">
        <v>26360</v>
      </c>
      <c r="N13" s="107">
        <v>33120</v>
      </c>
      <c r="O13" s="108">
        <v>44400</v>
      </c>
      <c r="P13" s="103">
        <v>11.202973056001797</v>
      </c>
      <c r="Q13" s="107">
        <v>21810</v>
      </c>
      <c r="R13" s="104">
        <v>10.485576923076923</v>
      </c>
      <c r="S13" s="105">
        <v>7.25</v>
      </c>
      <c r="T13" s="109">
        <v>52.3076923076923</v>
      </c>
      <c r="U13" s="109">
        <v>69.920424403183</v>
      </c>
      <c r="V13" s="109">
        <v>87.8514588859416</v>
      </c>
      <c r="W13" s="110">
        <v>1.30769230769231</v>
      </c>
      <c r="X13" s="111">
        <v>1.74801061007958</v>
      </c>
      <c r="Y13" s="112">
        <v>2.19628647214854</v>
      </c>
    </row>
    <row r="14" spans="1:25" ht="15">
      <c r="A14" s="2">
        <v>43</v>
      </c>
      <c r="B14" s="17" t="s">
        <v>188</v>
      </c>
      <c r="C14" s="53" t="s">
        <v>28</v>
      </c>
      <c r="D14" s="18">
        <v>48620</v>
      </c>
      <c r="E14" s="19" t="s">
        <v>77</v>
      </c>
      <c r="F14" s="52">
        <v>2</v>
      </c>
      <c r="G14" s="75">
        <v>229029</v>
      </c>
      <c r="H14" s="76">
        <v>72915</v>
      </c>
      <c r="I14" s="77">
        <v>0.318365796471189</v>
      </c>
      <c r="J14" s="78">
        <v>10.1730769230769</v>
      </c>
      <c r="K14" s="79">
        <v>13.5384615384615</v>
      </c>
      <c r="L14" s="80">
        <v>18.6730769230769</v>
      </c>
      <c r="M14" s="81">
        <v>21160</v>
      </c>
      <c r="N14" s="82">
        <v>28160</v>
      </c>
      <c r="O14" s="83">
        <v>38840</v>
      </c>
      <c r="P14" s="78">
        <v>11.63745068354</v>
      </c>
      <c r="Q14" s="82">
        <v>18960</v>
      </c>
      <c r="R14" s="79">
        <f>Q14/52/40</f>
        <v>9.115384615384617</v>
      </c>
      <c r="S14" s="80">
        <v>7.25</v>
      </c>
      <c r="T14" s="84">
        <v>45.4111405835544</v>
      </c>
      <c r="U14" s="84">
        <v>56.1273209549072</v>
      </c>
      <c r="V14" s="84">
        <v>74.6949602122016</v>
      </c>
      <c r="W14" s="85">
        <v>1.13527851458886</v>
      </c>
      <c r="X14" s="86">
        <v>1.40318302387268</v>
      </c>
      <c r="Y14" s="87">
        <v>1.86737400530504</v>
      </c>
    </row>
    <row r="15" spans="1:25" ht="15">
      <c r="A15" s="2">
        <v>47</v>
      </c>
      <c r="B15" s="14" t="s">
        <v>232</v>
      </c>
      <c r="C15" s="47"/>
      <c r="D15" s="18"/>
      <c r="E15" s="19" t="s">
        <v>77</v>
      </c>
      <c r="F15" s="52">
        <v>3</v>
      </c>
      <c r="G15" s="65"/>
      <c r="H15" s="66"/>
      <c r="I15" s="67"/>
      <c r="J15" s="68"/>
      <c r="K15" s="69"/>
      <c r="L15" s="70"/>
      <c r="M15" s="72"/>
      <c r="N15" s="73"/>
      <c r="O15" s="74"/>
      <c r="P15" s="68"/>
      <c r="Q15" s="73"/>
      <c r="R15" s="69"/>
      <c r="S15" s="70"/>
      <c r="T15" s="27"/>
      <c r="U15" s="27"/>
      <c r="V15" s="27"/>
      <c r="W15" s="62"/>
      <c r="X15" s="63"/>
      <c r="Y15" s="64"/>
    </row>
    <row r="16" spans="1:25" ht="15">
      <c r="A16" s="2">
        <v>52</v>
      </c>
      <c r="B16" s="22" t="s">
        <v>63</v>
      </c>
      <c r="C16" s="47" t="s">
        <v>41</v>
      </c>
      <c r="D16" s="18">
        <v>17140</v>
      </c>
      <c r="E16" s="19" t="s">
        <v>77</v>
      </c>
      <c r="F16" s="52">
        <v>3</v>
      </c>
      <c r="G16" s="75">
        <v>609486</v>
      </c>
      <c r="H16" s="76">
        <v>199312</v>
      </c>
      <c r="I16" s="77">
        <v>0.327016535244452</v>
      </c>
      <c r="J16" s="78">
        <v>10.7115384615385</v>
      </c>
      <c r="K16" s="79">
        <v>14.2307692307692</v>
      </c>
      <c r="L16" s="80">
        <v>19.7115384615385</v>
      </c>
      <c r="M16" s="81">
        <v>22280</v>
      </c>
      <c r="N16" s="82">
        <v>29600</v>
      </c>
      <c r="O16" s="83">
        <v>41000</v>
      </c>
      <c r="P16" s="78">
        <v>12.1567825080595</v>
      </c>
      <c r="Q16" s="82">
        <v>20610</v>
      </c>
      <c r="R16" s="79">
        <f>Q16/52/40</f>
        <v>9.908653846153847</v>
      </c>
      <c r="S16" s="80">
        <v>7.85</v>
      </c>
      <c r="T16" s="84">
        <v>43.6060754532092</v>
      </c>
      <c r="U16" s="84">
        <v>54.5810877021068</v>
      </c>
      <c r="V16" s="84">
        <v>72.5134737873591</v>
      </c>
      <c r="W16" s="85">
        <v>1.09015188633023</v>
      </c>
      <c r="X16" s="86">
        <v>1.36452719255267</v>
      </c>
      <c r="Y16" s="87">
        <v>1.81283684468398</v>
      </c>
    </row>
    <row r="17" spans="1:25" ht="15">
      <c r="A17" s="2">
        <v>56</v>
      </c>
      <c r="B17" s="22" t="s">
        <v>62</v>
      </c>
      <c r="C17" s="47" t="s">
        <v>61</v>
      </c>
      <c r="D17" s="18">
        <v>17140</v>
      </c>
      <c r="E17" s="19" t="s">
        <v>77</v>
      </c>
      <c r="F17" s="52">
        <v>3</v>
      </c>
      <c r="G17" s="75">
        <v>179954</v>
      </c>
      <c r="H17" s="76">
        <v>48379</v>
      </c>
      <c r="I17" s="77">
        <v>0.2688409260144259</v>
      </c>
      <c r="J17" s="78">
        <v>10.7115384615385</v>
      </c>
      <c r="K17" s="79">
        <v>14.2307692307692</v>
      </c>
      <c r="L17" s="80">
        <v>19.7115384615385</v>
      </c>
      <c r="M17" s="81">
        <v>22280</v>
      </c>
      <c r="N17" s="82">
        <v>29600</v>
      </c>
      <c r="O17" s="83">
        <v>41000</v>
      </c>
      <c r="P17" s="78">
        <v>10.900966872253667</v>
      </c>
      <c r="Q17" s="82">
        <v>20610</v>
      </c>
      <c r="R17" s="79">
        <v>9.908653846153847</v>
      </c>
      <c r="S17" s="80">
        <v>7.25</v>
      </c>
      <c r="T17" s="84">
        <v>47.2148541114058</v>
      </c>
      <c r="U17" s="84">
        <v>59.0981432360743</v>
      </c>
      <c r="V17" s="84">
        <v>78.5145888594165</v>
      </c>
      <c r="W17" s="85">
        <v>1.18037135278515</v>
      </c>
      <c r="X17" s="86">
        <v>1.47745358090186</v>
      </c>
      <c r="Y17" s="87">
        <v>1.96286472148541</v>
      </c>
    </row>
    <row r="18" spans="1:25" ht="15">
      <c r="A18" s="2">
        <v>57</v>
      </c>
      <c r="B18" s="17" t="s">
        <v>108</v>
      </c>
      <c r="C18" s="47" t="s">
        <v>41</v>
      </c>
      <c r="D18" s="18">
        <v>19380</v>
      </c>
      <c r="E18" s="19" t="s">
        <v>77</v>
      </c>
      <c r="F18" s="52">
        <v>3</v>
      </c>
      <c r="G18" s="75">
        <v>327468</v>
      </c>
      <c r="H18" s="76">
        <v>112402</v>
      </c>
      <c r="I18" s="77">
        <v>0.343245752256709</v>
      </c>
      <c r="J18" s="78">
        <v>10.8269230769231</v>
      </c>
      <c r="K18" s="79">
        <v>14.1923076923077</v>
      </c>
      <c r="L18" s="80">
        <v>19</v>
      </c>
      <c r="M18" s="81">
        <v>22520</v>
      </c>
      <c r="N18" s="82">
        <v>29520</v>
      </c>
      <c r="O18" s="83">
        <v>39520</v>
      </c>
      <c r="P18" s="78">
        <v>11.1779041473324</v>
      </c>
      <c r="Q18" s="82">
        <v>17340</v>
      </c>
      <c r="R18" s="79">
        <f>Q18/52/40</f>
        <v>8.336538461538462</v>
      </c>
      <c r="S18" s="80">
        <v>7.85</v>
      </c>
      <c r="T18" s="84">
        <v>49.093581577658</v>
      </c>
      <c r="U18" s="84">
        <v>55.1690347868692</v>
      </c>
      <c r="V18" s="84">
        <v>72.3174914257717</v>
      </c>
      <c r="W18" s="85">
        <v>1.22733953944145</v>
      </c>
      <c r="X18" s="86">
        <v>1.37922586967173</v>
      </c>
      <c r="Y18" s="87">
        <v>1.80793728564429</v>
      </c>
    </row>
    <row r="19" spans="1:25" ht="15">
      <c r="A19" s="2">
        <v>64</v>
      </c>
      <c r="B19" s="17" t="s">
        <v>121</v>
      </c>
      <c r="C19" s="53" t="s">
        <v>26</v>
      </c>
      <c r="D19" s="18">
        <v>26900</v>
      </c>
      <c r="E19" s="19" t="s">
        <v>77</v>
      </c>
      <c r="F19" s="52">
        <v>3</v>
      </c>
      <c r="G19" s="75">
        <v>655320</v>
      </c>
      <c r="H19" s="76">
        <v>212525</v>
      </c>
      <c r="I19" s="77">
        <v>0.324307208691937</v>
      </c>
      <c r="J19" s="78">
        <v>11.8269230769231</v>
      </c>
      <c r="K19" s="79">
        <v>14.7115384615385</v>
      </c>
      <c r="L19" s="80">
        <v>19.6153846153846</v>
      </c>
      <c r="M19" s="81">
        <v>24600</v>
      </c>
      <c r="N19" s="82">
        <v>30600</v>
      </c>
      <c r="O19" s="83">
        <v>40800</v>
      </c>
      <c r="P19" s="78">
        <v>13.5652585981662</v>
      </c>
      <c r="Q19" s="82">
        <v>19530</v>
      </c>
      <c r="R19" s="79">
        <f>Q19/52/40</f>
        <v>9.389423076923077</v>
      </c>
      <c r="S19" s="80">
        <v>7.25</v>
      </c>
      <c r="T19" s="84">
        <v>52.9442970822281</v>
      </c>
      <c r="U19" s="84">
        <v>65.2519893899204</v>
      </c>
      <c r="V19" s="84">
        <v>81.1671087533157</v>
      </c>
      <c r="W19" s="85">
        <v>1.3236074270557</v>
      </c>
      <c r="X19" s="86">
        <v>1.63129973474801</v>
      </c>
      <c r="Y19" s="87">
        <v>2.02917771883289</v>
      </c>
    </row>
    <row r="20" spans="1:25" ht="15">
      <c r="A20" s="2">
        <v>80</v>
      </c>
      <c r="B20" s="17" t="s">
        <v>138</v>
      </c>
      <c r="C20" s="53" t="s">
        <v>52</v>
      </c>
      <c r="D20" s="18">
        <v>33340</v>
      </c>
      <c r="E20" s="19" t="s">
        <v>77</v>
      </c>
      <c r="F20" s="52">
        <v>3</v>
      </c>
      <c r="G20" s="75">
        <v>616639</v>
      </c>
      <c r="H20" s="76">
        <v>232518</v>
      </c>
      <c r="I20" s="77">
        <v>0.377073133551397</v>
      </c>
      <c r="J20" s="78">
        <v>12.6730769230769</v>
      </c>
      <c r="K20" s="79">
        <v>15.9230769230769</v>
      </c>
      <c r="L20" s="80">
        <v>20.3076923076923</v>
      </c>
      <c r="M20" s="81">
        <v>26360</v>
      </c>
      <c r="N20" s="82">
        <v>33120</v>
      </c>
      <c r="O20" s="83">
        <v>42240</v>
      </c>
      <c r="P20" s="78">
        <v>13.3030757241986</v>
      </c>
      <c r="Q20" s="82">
        <v>21060</v>
      </c>
      <c r="R20" s="79">
        <f>Q20/52/40</f>
        <v>10.125</v>
      </c>
      <c r="S20" s="80">
        <v>7.25</v>
      </c>
      <c r="T20" s="84">
        <v>56.763925729443</v>
      </c>
      <c r="U20" s="84">
        <v>69.920424403183</v>
      </c>
      <c r="V20" s="84">
        <v>87.8514588859416</v>
      </c>
      <c r="W20" s="85">
        <v>1.41909814323607</v>
      </c>
      <c r="X20" s="86">
        <v>1.74801061007958</v>
      </c>
      <c r="Y20" s="87">
        <v>2.19628647214854</v>
      </c>
    </row>
    <row r="21" spans="2:25" ht="15">
      <c r="B21" s="17" t="s">
        <v>162</v>
      </c>
      <c r="C21" s="53"/>
      <c r="D21" s="18"/>
      <c r="E21" s="19" t="s">
        <v>77</v>
      </c>
      <c r="F21" s="52">
        <v>3</v>
      </c>
      <c r="G21" s="65"/>
      <c r="H21" s="66"/>
      <c r="I21" s="67"/>
      <c r="J21" s="68"/>
      <c r="K21" s="69"/>
      <c r="L21" s="70"/>
      <c r="M21" s="72"/>
      <c r="N21" s="73"/>
      <c r="O21" s="74"/>
      <c r="P21" s="68"/>
      <c r="Q21" s="73"/>
      <c r="R21" s="69"/>
      <c r="S21" s="70"/>
      <c r="T21" s="27"/>
      <c r="U21" s="27"/>
      <c r="V21" s="27"/>
      <c r="W21" s="62"/>
      <c r="X21" s="63"/>
      <c r="Y21" s="64"/>
    </row>
    <row r="22" spans="2:25" ht="15">
      <c r="B22" s="20" t="s">
        <v>164</v>
      </c>
      <c r="C22" s="53" t="s">
        <v>25</v>
      </c>
      <c r="D22" s="18">
        <v>41180</v>
      </c>
      <c r="E22" s="19" t="s">
        <v>77</v>
      </c>
      <c r="F22" s="52">
        <v>3</v>
      </c>
      <c r="G22" s="75">
        <v>247357</v>
      </c>
      <c r="H22" s="76">
        <v>68230</v>
      </c>
      <c r="I22" s="77">
        <v>0.275836139668576</v>
      </c>
      <c r="J22" s="78">
        <v>12.3653846153846</v>
      </c>
      <c r="K22" s="79">
        <v>15.9615384615385</v>
      </c>
      <c r="L22" s="80">
        <v>20.7884615384615</v>
      </c>
      <c r="M22" s="81">
        <v>25720</v>
      </c>
      <c r="N22" s="82">
        <v>33200</v>
      </c>
      <c r="O22" s="83">
        <v>43240</v>
      </c>
      <c r="P22" s="78">
        <v>9.39721360021833</v>
      </c>
      <c r="Q22" s="82">
        <v>20760</v>
      </c>
      <c r="R22" s="79">
        <f>Q22/52/40</f>
        <v>9.98076923076923</v>
      </c>
      <c r="S22" s="80">
        <v>8.25</v>
      </c>
      <c r="T22" s="84">
        <v>50.6293706293706</v>
      </c>
      <c r="U22" s="84">
        <v>59.95337995338</v>
      </c>
      <c r="V22" s="84">
        <v>77.3892773892774</v>
      </c>
      <c r="W22" s="85">
        <v>1.26573426573427</v>
      </c>
      <c r="X22" s="86">
        <v>1.4988344988345</v>
      </c>
      <c r="Y22" s="87">
        <v>1.93473193473193</v>
      </c>
    </row>
    <row r="23" spans="1:25" ht="15">
      <c r="A23" s="2">
        <v>93</v>
      </c>
      <c r="B23" s="20" t="s">
        <v>163</v>
      </c>
      <c r="C23" s="53" t="s">
        <v>35</v>
      </c>
      <c r="D23" s="18">
        <v>41180</v>
      </c>
      <c r="E23" s="19" t="s">
        <v>77</v>
      </c>
      <c r="F23" s="52">
        <v>3</v>
      </c>
      <c r="G23" s="75">
        <v>827418</v>
      </c>
      <c r="H23" s="76">
        <v>240264</v>
      </c>
      <c r="I23" s="77">
        <v>0.290378019332429</v>
      </c>
      <c r="J23" s="78">
        <v>12.3653846153846</v>
      </c>
      <c r="K23" s="79">
        <v>15.9615384615385</v>
      </c>
      <c r="L23" s="80">
        <v>20.7884615384615</v>
      </c>
      <c r="M23" s="81">
        <v>25720</v>
      </c>
      <c r="N23" s="82">
        <v>33200</v>
      </c>
      <c r="O23" s="83">
        <v>43240</v>
      </c>
      <c r="P23" s="78">
        <v>13.6409264802965</v>
      </c>
      <c r="Q23" s="82">
        <v>20760</v>
      </c>
      <c r="R23" s="79">
        <f>Q23/52/40</f>
        <v>9.98076923076923</v>
      </c>
      <c r="S23" s="80">
        <v>7.35</v>
      </c>
      <c r="T23" s="84">
        <v>56.828885400314</v>
      </c>
      <c r="U23" s="84">
        <v>67.294610151753</v>
      </c>
      <c r="V23" s="84">
        <v>86.865515436944</v>
      </c>
      <c r="W23" s="85">
        <v>1.42072213500785</v>
      </c>
      <c r="X23" s="86">
        <v>1.68236525379383</v>
      </c>
      <c r="Y23" s="87">
        <v>2.1716378859236</v>
      </c>
    </row>
    <row r="24" spans="1:25" s="3" customFormat="1" ht="15">
      <c r="A24" s="2">
        <v>98</v>
      </c>
      <c r="B24" s="17" t="s">
        <v>190</v>
      </c>
      <c r="C24" s="53" t="s">
        <v>191</v>
      </c>
      <c r="D24" s="18">
        <v>49660</v>
      </c>
      <c r="E24" s="19" t="s">
        <v>77</v>
      </c>
      <c r="F24" s="52">
        <v>3</v>
      </c>
      <c r="G24" s="75">
        <v>185495</v>
      </c>
      <c r="H24" s="76">
        <v>50856</v>
      </c>
      <c r="I24" s="77">
        <v>0.274163724089598</v>
      </c>
      <c r="J24" s="78">
        <v>9.61538461538462</v>
      </c>
      <c r="K24" s="79">
        <v>11.9038461538462</v>
      </c>
      <c r="L24" s="80">
        <v>15.6923076923077</v>
      </c>
      <c r="M24" s="81">
        <v>20000</v>
      </c>
      <c r="N24" s="82">
        <v>24760</v>
      </c>
      <c r="O24" s="83">
        <v>32640</v>
      </c>
      <c r="P24" s="78">
        <v>8.93644821081501</v>
      </c>
      <c r="Q24" s="82">
        <v>16170</v>
      </c>
      <c r="R24" s="79">
        <f>Q24/52/40</f>
        <v>7.774038461538462</v>
      </c>
      <c r="S24" s="80">
        <v>7.85</v>
      </c>
      <c r="T24" s="84">
        <v>43.312101910828</v>
      </c>
      <c r="U24" s="84">
        <v>48.9955903968643</v>
      </c>
      <c r="V24" s="84">
        <v>60.656540911318</v>
      </c>
      <c r="W24" s="85">
        <v>1.0828025477707</v>
      </c>
      <c r="X24" s="86">
        <v>1.22488975992161</v>
      </c>
      <c r="Y24" s="87">
        <v>1.51641352278295</v>
      </c>
    </row>
    <row r="25" spans="1:25" ht="15">
      <c r="A25" s="2">
        <v>100</v>
      </c>
      <c r="B25" s="14" t="s">
        <v>64</v>
      </c>
      <c r="C25" s="47" t="s">
        <v>65</v>
      </c>
      <c r="D25" s="48">
        <v>33460</v>
      </c>
      <c r="E25" s="49" t="s">
        <v>77</v>
      </c>
      <c r="F25" s="50">
        <v>4</v>
      </c>
      <c r="G25" s="91">
        <v>1271957</v>
      </c>
      <c r="H25" s="92">
        <v>355828</v>
      </c>
      <c r="I25" s="93">
        <v>0.279748450615862</v>
      </c>
      <c r="J25" s="78">
        <v>14.1538461538462</v>
      </c>
      <c r="K25" s="79">
        <v>17.6923076923077</v>
      </c>
      <c r="L25" s="80">
        <v>24.9230769230769</v>
      </c>
      <c r="M25" s="81">
        <v>29440</v>
      </c>
      <c r="N25" s="82">
        <v>36800</v>
      </c>
      <c r="O25" s="83">
        <v>51840</v>
      </c>
      <c r="P25" s="94">
        <v>13.81198260426443</v>
      </c>
      <c r="Q25" s="82">
        <v>24690</v>
      </c>
      <c r="R25" s="79">
        <v>11.870192307692308</v>
      </c>
      <c r="S25" s="80">
        <v>7.25</v>
      </c>
      <c r="T25" s="84">
        <v>62.8116710875332</v>
      </c>
      <c r="U25" s="84">
        <v>78.0901856763926</v>
      </c>
      <c r="V25" s="84">
        <v>97.6127320954907</v>
      </c>
      <c r="W25" s="85">
        <v>1.57029177718833</v>
      </c>
      <c r="X25" s="86">
        <v>1.95225464190981</v>
      </c>
      <c r="Y25" s="87">
        <v>2.44031830238727</v>
      </c>
    </row>
    <row r="26" spans="2:25" s="6" customFormat="1" ht="15">
      <c r="B26" s="7" t="s">
        <v>202</v>
      </c>
      <c r="C26" s="7"/>
      <c r="D26" s="8"/>
      <c r="E26" s="9"/>
      <c r="F26" s="10">
        <f>MODE(F2:F25)</f>
        <v>3</v>
      </c>
      <c r="G26" s="6">
        <f>SUM(G2:G25)</f>
        <v>13757868</v>
      </c>
      <c r="H26" s="6">
        <f>SUM(H2:H25)</f>
        <v>4363059</v>
      </c>
      <c r="I26" s="6">
        <f>H26/G26</f>
        <v>0.31713191317143036</v>
      </c>
      <c r="J26" s="6">
        <f aca="true" t="shared" si="0" ref="J26:P26">SUMPRODUCT(J2:J25,$H$2:$H$25)/SUM($H$2:$H$25)</f>
        <v>12.84641927830909</v>
      </c>
      <c r="K26" s="6">
        <f t="shared" si="0"/>
        <v>16.07001127137917</v>
      </c>
      <c r="L26" s="6">
        <f t="shared" si="0"/>
        <v>21.281935925441992</v>
      </c>
      <c r="M26" s="6">
        <f t="shared" si="0"/>
        <v>26720.552098882916</v>
      </c>
      <c r="N26" s="6">
        <f t="shared" si="0"/>
        <v>33425.62344446866</v>
      </c>
      <c r="O26" s="6">
        <f t="shared" si="0"/>
        <v>44266.42672491937</v>
      </c>
      <c r="P26" s="6">
        <f t="shared" si="0"/>
        <v>13.304102972629538</v>
      </c>
      <c r="Q26" s="6">
        <f>SUMPRODUCT(Q2:Q25,$H$2:$H$25)/SUM($H$2:$H$25)</f>
        <v>20860.12844887039</v>
      </c>
      <c r="R26" s="6">
        <f>SUMPRODUCT(R2:R25,$H$2:$H$25)/SUM($H$2:$H$25)</f>
        <v>10.028907908110765</v>
      </c>
      <c r="S26" s="6">
        <f>SUMPRODUCT(S2:S25,$H$2:$H$25)/SUM($H$2:$H$25)</f>
        <v>7.667430946957169</v>
      </c>
      <c r="T26" s="6">
        <f aca="true" t="shared" si="1" ref="T26:Y26">SUMPRODUCT(T2:T25,$H$2:$H$25)/SUM($H$2:$H$25)</f>
        <v>55.53469488746473</v>
      </c>
      <c r="U26" s="6">
        <f t="shared" si="1"/>
        <v>66.9754183785106</v>
      </c>
      <c r="V26" s="6">
        <f t="shared" si="1"/>
        <v>83.86965927100374</v>
      </c>
      <c r="W26" s="6">
        <f t="shared" si="1"/>
        <v>1.3883673721866183</v>
      </c>
      <c r="X26" s="6">
        <f t="shared" si="1"/>
        <v>1.6743854594627645</v>
      </c>
      <c r="Y26" s="6">
        <f t="shared" si="1"/>
        <v>2.0967414817750925</v>
      </c>
    </row>
    <row r="27" spans="1:25" ht="15">
      <c r="A27" s="2">
        <v>2</v>
      </c>
      <c r="B27" s="14" t="s">
        <v>66</v>
      </c>
      <c r="C27" s="47" t="s">
        <v>74</v>
      </c>
      <c r="D27" s="48">
        <v>37980</v>
      </c>
      <c r="E27" s="49" t="s">
        <v>79</v>
      </c>
      <c r="F27" s="50">
        <v>1</v>
      </c>
      <c r="G27" s="75">
        <v>2225487</v>
      </c>
      <c r="H27" s="76">
        <v>683721</v>
      </c>
      <c r="I27" s="77">
        <v>0.307223093192636</v>
      </c>
      <c r="J27" s="78">
        <v>17.8653846153846</v>
      </c>
      <c r="K27" s="79">
        <v>21.5192307692308</v>
      </c>
      <c r="L27" s="80">
        <v>26.8076923076923</v>
      </c>
      <c r="M27" s="81">
        <v>37160</v>
      </c>
      <c r="N27" s="82">
        <v>44760</v>
      </c>
      <c r="O27" s="83">
        <v>55760</v>
      </c>
      <c r="P27" s="78">
        <v>15.040698645956212</v>
      </c>
      <c r="Q27" s="82">
        <v>23760</v>
      </c>
      <c r="R27" s="79">
        <v>11.423076923076923</v>
      </c>
      <c r="S27" s="80">
        <v>7.25</v>
      </c>
      <c r="T27" s="84">
        <v>83.6074270557029</v>
      </c>
      <c r="U27" s="84">
        <v>98.5676392572944</v>
      </c>
      <c r="V27" s="84">
        <v>118.726790450928</v>
      </c>
      <c r="W27" s="85">
        <v>2.09018567639257</v>
      </c>
      <c r="X27" s="86">
        <v>2.46419098143236</v>
      </c>
      <c r="Y27" s="87">
        <v>2.96816976127321</v>
      </c>
    </row>
    <row r="28" spans="1:25" ht="15">
      <c r="A28" s="2">
        <v>4</v>
      </c>
      <c r="B28" s="17" t="s">
        <v>154</v>
      </c>
      <c r="C28" s="53" t="s">
        <v>39</v>
      </c>
      <c r="D28" s="18">
        <v>39100</v>
      </c>
      <c r="E28" s="19" t="s">
        <v>79</v>
      </c>
      <c r="F28" s="52">
        <v>1</v>
      </c>
      <c r="G28" s="75">
        <v>232090</v>
      </c>
      <c r="H28" s="76">
        <v>68750</v>
      </c>
      <c r="I28" s="77">
        <v>0.296221293463743</v>
      </c>
      <c r="J28" s="78">
        <v>18.9230769230769</v>
      </c>
      <c r="K28" s="79">
        <v>23.2884615384615</v>
      </c>
      <c r="L28" s="80">
        <v>29.1730769230769</v>
      </c>
      <c r="M28" s="81">
        <v>39360</v>
      </c>
      <c r="N28" s="82">
        <v>48440</v>
      </c>
      <c r="O28" s="83">
        <v>60680</v>
      </c>
      <c r="P28" s="78">
        <v>10.9479125995318</v>
      </c>
      <c r="Q28" s="82">
        <v>25740</v>
      </c>
      <c r="R28" s="79">
        <f>Q28/52/40</f>
        <v>12.375</v>
      </c>
      <c r="S28" s="80">
        <v>7.25</v>
      </c>
      <c r="T28" s="84">
        <v>90.5039787798408</v>
      </c>
      <c r="U28" s="84">
        <v>104.403183023873</v>
      </c>
      <c r="V28" s="84">
        <v>128.488063660477</v>
      </c>
      <c r="W28" s="85">
        <v>2.26259946949602</v>
      </c>
      <c r="X28" s="86">
        <v>2.61007957559682</v>
      </c>
      <c r="Y28" s="87">
        <v>3.21220159151194</v>
      </c>
    </row>
    <row r="29" spans="1:25" ht="15">
      <c r="A29" s="2">
        <v>13</v>
      </c>
      <c r="B29" s="17" t="s">
        <v>233</v>
      </c>
      <c r="C29" s="53"/>
      <c r="D29" s="18"/>
      <c r="E29" s="19" t="s">
        <v>79</v>
      </c>
      <c r="F29" s="52">
        <v>1</v>
      </c>
      <c r="G29" s="65"/>
      <c r="H29" s="65"/>
      <c r="I29" s="67"/>
      <c r="J29" s="68"/>
      <c r="K29" s="69"/>
      <c r="L29" s="70"/>
      <c r="M29" s="72"/>
      <c r="N29" s="73"/>
      <c r="O29" s="74"/>
      <c r="P29" s="68"/>
      <c r="Q29" s="73"/>
      <c r="R29" s="69"/>
      <c r="S29" s="70"/>
      <c r="T29" s="27"/>
      <c r="U29" s="27"/>
      <c r="V29" s="27"/>
      <c r="W29" s="62"/>
      <c r="X29" s="63"/>
      <c r="Y29" s="64"/>
    </row>
    <row r="30" spans="2:25" ht="15">
      <c r="B30" s="20" t="s">
        <v>155</v>
      </c>
      <c r="C30" s="54" t="s">
        <v>32</v>
      </c>
      <c r="D30" s="23">
        <v>39300</v>
      </c>
      <c r="E30" s="19" t="s">
        <v>79</v>
      </c>
      <c r="F30" s="52">
        <v>1</v>
      </c>
      <c r="G30" s="75">
        <v>92932</v>
      </c>
      <c r="H30" s="76">
        <v>35323</v>
      </c>
      <c r="I30" s="77">
        <v>0.380095123315973</v>
      </c>
      <c r="J30" s="78">
        <v>14.6538461538462</v>
      </c>
      <c r="K30" s="79">
        <v>17.8846153846154</v>
      </c>
      <c r="L30" s="80">
        <v>22.2692307692308</v>
      </c>
      <c r="M30" s="81">
        <v>30480</v>
      </c>
      <c r="N30" s="82">
        <v>37200</v>
      </c>
      <c r="O30" s="83">
        <v>46320</v>
      </c>
      <c r="P30" s="78">
        <v>10.9395944244612</v>
      </c>
      <c r="Q30" s="82">
        <v>21330</v>
      </c>
      <c r="R30" s="79">
        <f aca="true" t="shared" si="2" ref="R30:R43">Q30/52/40</f>
        <v>10.254807692307692</v>
      </c>
      <c r="S30" s="80">
        <v>8</v>
      </c>
      <c r="T30" s="84">
        <v>64.9038461538462</v>
      </c>
      <c r="U30" s="84">
        <v>73.2692307692308</v>
      </c>
      <c r="V30" s="84">
        <v>89.4230769230769</v>
      </c>
      <c r="W30" s="85">
        <v>1.62259615384615</v>
      </c>
      <c r="X30" s="86">
        <v>1.83173076923077</v>
      </c>
      <c r="Y30" s="87">
        <v>2.23557692307692</v>
      </c>
    </row>
    <row r="31" spans="2:25" ht="15">
      <c r="B31" s="20" t="s">
        <v>156</v>
      </c>
      <c r="C31" s="53" t="s">
        <v>45</v>
      </c>
      <c r="D31" s="18">
        <v>39300</v>
      </c>
      <c r="E31" s="19" t="s">
        <v>79</v>
      </c>
      <c r="F31" s="52">
        <v>1</v>
      </c>
      <c r="G31" s="75">
        <v>372790</v>
      </c>
      <c r="H31" s="76">
        <v>141411</v>
      </c>
      <c r="I31" s="77">
        <v>0.379331527133239</v>
      </c>
      <c r="J31" s="78">
        <v>14.6538461538462</v>
      </c>
      <c r="K31" s="79">
        <v>17.8846153846154</v>
      </c>
      <c r="L31" s="80">
        <v>22.2692307692308</v>
      </c>
      <c r="M31" s="81">
        <v>30480</v>
      </c>
      <c r="N31" s="82">
        <v>37200</v>
      </c>
      <c r="O31" s="83">
        <v>46320</v>
      </c>
      <c r="P31" s="78">
        <v>11.7969557501943</v>
      </c>
      <c r="Q31" s="82">
        <v>21330</v>
      </c>
      <c r="R31" s="79">
        <f t="shared" si="2"/>
        <v>10.254807692307692</v>
      </c>
      <c r="S31" s="80">
        <v>7.75</v>
      </c>
      <c r="T31" s="84">
        <v>66.9975186104218</v>
      </c>
      <c r="U31" s="84">
        <v>75.6327543424318</v>
      </c>
      <c r="V31" s="84">
        <v>92.3076923076923</v>
      </c>
      <c r="W31" s="85">
        <v>1.67493796526055</v>
      </c>
      <c r="X31" s="86">
        <v>1.89081885856079</v>
      </c>
      <c r="Y31" s="87">
        <v>2.30769230769231</v>
      </c>
    </row>
    <row r="32" spans="1:25" ht="15">
      <c r="A32" s="2">
        <v>15</v>
      </c>
      <c r="B32" s="20" t="s">
        <v>67</v>
      </c>
      <c r="C32" s="53" t="s">
        <v>32</v>
      </c>
      <c r="D32" s="18">
        <v>39300</v>
      </c>
      <c r="E32" s="19" t="s">
        <v>79</v>
      </c>
      <c r="F32" s="52">
        <v>1</v>
      </c>
      <c r="G32" s="75">
        <v>64400</v>
      </c>
      <c r="H32" s="76">
        <v>26667</v>
      </c>
      <c r="I32" s="77">
        <v>0.414083850931677</v>
      </c>
      <c r="J32" s="78">
        <v>13.75</v>
      </c>
      <c r="K32" s="79">
        <v>16.3076923076923</v>
      </c>
      <c r="L32" s="80">
        <v>20.3076923076923</v>
      </c>
      <c r="M32" s="81">
        <v>28600</v>
      </c>
      <c r="N32" s="82">
        <v>33920</v>
      </c>
      <c r="O32" s="83">
        <v>42240</v>
      </c>
      <c r="P32" s="78">
        <v>10.9395944244612</v>
      </c>
      <c r="Q32" s="82">
        <v>18300</v>
      </c>
      <c r="R32" s="79">
        <f t="shared" si="2"/>
        <v>8.798076923076923</v>
      </c>
      <c r="S32" s="80">
        <v>8</v>
      </c>
      <c r="T32" s="84">
        <v>65</v>
      </c>
      <c r="U32" s="84">
        <v>68.75</v>
      </c>
      <c r="V32" s="84">
        <v>81.5384615384615</v>
      </c>
      <c r="W32" s="85">
        <v>1.625</v>
      </c>
      <c r="X32" s="86">
        <v>1.71875</v>
      </c>
      <c r="Y32" s="87">
        <v>2.03846153846154</v>
      </c>
    </row>
    <row r="33" spans="2:25" ht="15">
      <c r="B33" s="17" t="s">
        <v>177</v>
      </c>
      <c r="C33" s="53" t="s">
        <v>32</v>
      </c>
      <c r="D33" s="18">
        <v>44140</v>
      </c>
      <c r="E33" s="19" t="s">
        <v>79</v>
      </c>
      <c r="F33" s="52">
        <v>1</v>
      </c>
      <c r="G33" s="75">
        <v>238400</v>
      </c>
      <c r="H33" s="76">
        <v>85868</v>
      </c>
      <c r="I33" s="77">
        <v>0.360184563758389</v>
      </c>
      <c r="J33" s="78">
        <v>14.3846153846154</v>
      </c>
      <c r="K33" s="79">
        <v>17.9807692307692</v>
      </c>
      <c r="L33" s="80">
        <v>22.4423076923077</v>
      </c>
      <c r="M33" s="81">
        <v>29920</v>
      </c>
      <c r="N33" s="82">
        <v>37400</v>
      </c>
      <c r="O33" s="83">
        <v>46680</v>
      </c>
      <c r="P33" s="78">
        <v>9.73698282805532</v>
      </c>
      <c r="Q33" s="82">
        <v>19830</v>
      </c>
      <c r="R33" s="79">
        <f t="shared" si="2"/>
        <v>9.533653846153847</v>
      </c>
      <c r="S33" s="80">
        <v>8</v>
      </c>
      <c r="T33" s="84">
        <v>60</v>
      </c>
      <c r="U33" s="84">
        <v>71.9230769230769</v>
      </c>
      <c r="V33" s="84">
        <v>89.9038461538462</v>
      </c>
      <c r="W33" s="85">
        <v>1.5</v>
      </c>
      <c r="X33" s="86">
        <v>1.79807692307692</v>
      </c>
      <c r="Y33" s="87">
        <v>2.24759615384615</v>
      </c>
    </row>
    <row r="34" spans="2:25" ht="15">
      <c r="B34" s="17" t="s">
        <v>189</v>
      </c>
      <c r="C34" s="53" t="s">
        <v>32</v>
      </c>
      <c r="D34" s="18">
        <v>49340</v>
      </c>
      <c r="E34" s="19" t="s">
        <v>79</v>
      </c>
      <c r="F34" s="52">
        <v>1</v>
      </c>
      <c r="G34" s="75">
        <v>201779</v>
      </c>
      <c r="H34" s="76">
        <v>70291</v>
      </c>
      <c r="I34" s="77">
        <v>0.348356370088067</v>
      </c>
      <c r="J34" s="78">
        <v>14.7692307692308</v>
      </c>
      <c r="K34" s="79">
        <v>18.5769230769231</v>
      </c>
      <c r="L34" s="80">
        <v>23.1346153846154</v>
      </c>
      <c r="M34" s="81">
        <v>30720</v>
      </c>
      <c r="N34" s="82">
        <v>38640</v>
      </c>
      <c r="O34" s="83">
        <v>48120</v>
      </c>
      <c r="P34" s="78">
        <v>11.6863990729461</v>
      </c>
      <c r="Q34" s="82">
        <v>24390</v>
      </c>
      <c r="R34" s="79">
        <f t="shared" si="2"/>
        <v>11.725961538461538</v>
      </c>
      <c r="S34" s="80">
        <v>8</v>
      </c>
      <c r="T34" s="84">
        <v>60.4807692307692</v>
      </c>
      <c r="U34" s="84">
        <v>73.8461538461538</v>
      </c>
      <c r="V34" s="84">
        <v>92.8846153846154</v>
      </c>
      <c r="W34" s="85">
        <v>1.51201923076923</v>
      </c>
      <c r="X34" s="86">
        <v>1.84615384615385</v>
      </c>
      <c r="Y34" s="87">
        <v>2.32211538461538</v>
      </c>
    </row>
    <row r="35" spans="1:25" ht="15">
      <c r="A35" s="2">
        <v>16</v>
      </c>
      <c r="B35" s="17" t="s">
        <v>78</v>
      </c>
      <c r="C35" s="53" t="s">
        <v>39</v>
      </c>
      <c r="D35" s="18">
        <v>10580</v>
      </c>
      <c r="E35" s="19" t="s">
        <v>79</v>
      </c>
      <c r="F35" s="52">
        <v>2</v>
      </c>
      <c r="G35" s="75">
        <v>345936</v>
      </c>
      <c r="H35" s="76">
        <v>116641</v>
      </c>
      <c r="I35" s="77">
        <v>0.337175084408677</v>
      </c>
      <c r="J35" s="78">
        <v>14.3076923076923</v>
      </c>
      <c r="K35" s="79">
        <v>17.7115384615385</v>
      </c>
      <c r="L35" s="80">
        <v>22.0576923076923</v>
      </c>
      <c r="M35" s="81">
        <v>29760</v>
      </c>
      <c r="N35" s="82">
        <v>36840</v>
      </c>
      <c r="O35" s="83">
        <v>45880</v>
      </c>
      <c r="P35" s="78">
        <v>12.7881244460077</v>
      </c>
      <c r="Q35" s="82">
        <v>23310</v>
      </c>
      <c r="R35" s="79">
        <f t="shared" si="2"/>
        <v>11.20673076923077</v>
      </c>
      <c r="S35" s="80">
        <v>7.25</v>
      </c>
      <c r="T35" s="84">
        <v>69.7082228116711</v>
      </c>
      <c r="U35" s="84">
        <v>78.9389920424403</v>
      </c>
      <c r="V35" s="84">
        <v>97.7188328912467</v>
      </c>
      <c r="W35" s="85">
        <v>1.74270557029178</v>
      </c>
      <c r="X35" s="86">
        <v>1.97347480106101</v>
      </c>
      <c r="Y35" s="87">
        <v>2.44297082228117</v>
      </c>
    </row>
    <row r="36" spans="1:25" ht="15">
      <c r="A36" s="2">
        <v>36</v>
      </c>
      <c r="B36" s="17" t="s">
        <v>97</v>
      </c>
      <c r="C36" s="53" t="s">
        <v>39</v>
      </c>
      <c r="D36" s="18">
        <v>15380</v>
      </c>
      <c r="E36" s="19" t="s">
        <v>79</v>
      </c>
      <c r="F36" s="52">
        <v>2</v>
      </c>
      <c r="G36" s="75">
        <v>468067</v>
      </c>
      <c r="H36" s="76">
        <v>155605</v>
      </c>
      <c r="I36" s="77">
        <v>0.332441723086652</v>
      </c>
      <c r="J36" s="78">
        <v>11.3653846153846</v>
      </c>
      <c r="K36" s="79">
        <v>14.1538461538462</v>
      </c>
      <c r="L36" s="80">
        <v>18.0961538461538</v>
      </c>
      <c r="M36" s="81">
        <v>23640</v>
      </c>
      <c r="N36" s="82">
        <v>29440</v>
      </c>
      <c r="O36" s="83">
        <v>37640</v>
      </c>
      <c r="P36" s="78">
        <v>10.1913350138135</v>
      </c>
      <c r="Q36" s="82">
        <v>19050</v>
      </c>
      <c r="R36" s="79">
        <f t="shared" si="2"/>
        <v>9.158653846153847</v>
      </c>
      <c r="S36" s="80">
        <v>7.25</v>
      </c>
      <c r="T36" s="84">
        <v>59.0981432360743</v>
      </c>
      <c r="U36" s="84">
        <v>62.7055702917772</v>
      </c>
      <c r="V36" s="84">
        <v>78.0901856763926</v>
      </c>
      <c r="W36" s="85">
        <v>1.47745358090186</v>
      </c>
      <c r="X36" s="86">
        <v>1.56763925729443</v>
      </c>
      <c r="Y36" s="87">
        <v>1.95225464190981</v>
      </c>
    </row>
    <row r="37" spans="1:25" ht="15">
      <c r="A37" s="2">
        <v>37</v>
      </c>
      <c r="B37" s="17" t="s">
        <v>117</v>
      </c>
      <c r="C37" s="53" t="s">
        <v>44</v>
      </c>
      <c r="D37" s="18">
        <v>25420</v>
      </c>
      <c r="E37" s="19" t="s">
        <v>79</v>
      </c>
      <c r="F37" s="52">
        <v>2</v>
      </c>
      <c r="G37" s="75">
        <v>220557</v>
      </c>
      <c r="H37" s="76">
        <v>67584</v>
      </c>
      <c r="I37" s="77">
        <v>0.306424189665257</v>
      </c>
      <c r="J37" s="78">
        <v>13.5384615384615</v>
      </c>
      <c r="K37" s="79">
        <v>17.2884615384615</v>
      </c>
      <c r="L37" s="80">
        <v>22.3076923076923</v>
      </c>
      <c r="M37" s="81">
        <v>28160</v>
      </c>
      <c r="N37" s="82">
        <v>35960</v>
      </c>
      <c r="O37" s="83">
        <v>46400</v>
      </c>
      <c r="P37" s="78">
        <v>13.2341217535579</v>
      </c>
      <c r="Q37" s="82">
        <v>21240</v>
      </c>
      <c r="R37" s="79">
        <f t="shared" si="2"/>
        <v>10.211538461538462</v>
      </c>
      <c r="S37" s="80">
        <v>7.25</v>
      </c>
      <c r="T37" s="84">
        <v>67.0557029177719</v>
      </c>
      <c r="U37" s="84">
        <v>74.6949602122016</v>
      </c>
      <c r="V37" s="84">
        <v>95.3846153846154</v>
      </c>
      <c r="W37" s="85">
        <v>1.6763925729443</v>
      </c>
      <c r="X37" s="86">
        <v>1.86737400530504</v>
      </c>
      <c r="Y37" s="87">
        <v>2.38461538461538</v>
      </c>
    </row>
    <row r="38" spans="1:25" ht="15">
      <c r="A38" s="2">
        <v>46</v>
      </c>
      <c r="B38" s="17" t="s">
        <v>149</v>
      </c>
      <c r="C38" s="53" t="s">
        <v>44</v>
      </c>
      <c r="D38" s="18">
        <v>38300</v>
      </c>
      <c r="E38" s="19" t="s">
        <v>79</v>
      </c>
      <c r="F38" s="52">
        <v>2</v>
      </c>
      <c r="G38" s="75">
        <v>957173</v>
      </c>
      <c r="H38" s="76">
        <v>280406</v>
      </c>
      <c r="I38" s="77">
        <v>0.292952266727122</v>
      </c>
      <c r="J38" s="78">
        <v>11.9038461538462</v>
      </c>
      <c r="K38" s="79">
        <v>14.8461538461538</v>
      </c>
      <c r="L38" s="80">
        <v>18.6346153846154</v>
      </c>
      <c r="M38" s="81">
        <v>24760</v>
      </c>
      <c r="N38" s="82">
        <v>30880</v>
      </c>
      <c r="O38" s="83">
        <v>38760</v>
      </c>
      <c r="P38" s="78">
        <v>12.3099549210602</v>
      </c>
      <c r="Q38" s="82">
        <v>19530</v>
      </c>
      <c r="R38" s="79">
        <f t="shared" si="2"/>
        <v>9.389423076923077</v>
      </c>
      <c r="S38" s="80">
        <v>7.25</v>
      </c>
      <c r="T38" s="84">
        <v>57.2944297082228</v>
      </c>
      <c r="U38" s="84">
        <v>65.6763925729443</v>
      </c>
      <c r="V38" s="84">
        <v>81.9098143236074</v>
      </c>
      <c r="W38" s="85">
        <v>1.43236074270557</v>
      </c>
      <c r="X38" s="86">
        <v>1.64190981432361</v>
      </c>
      <c r="Y38" s="87">
        <v>2.04774535809019</v>
      </c>
    </row>
    <row r="39" spans="1:25" ht="15">
      <c r="A39" s="2">
        <v>60</v>
      </c>
      <c r="B39" s="17" t="s">
        <v>173</v>
      </c>
      <c r="C39" s="53" t="s">
        <v>44</v>
      </c>
      <c r="D39" s="18">
        <v>42540</v>
      </c>
      <c r="E39" s="19" t="s">
        <v>79</v>
      </c>
      <c r="F39" s="52">
        <v>2</v>
      </c>
      <c r="G39" s="75">
        <v>228556</v>
      </c>
      <c r="H39" s="76">
        <v>72069</v>
      </c>
      <c r="I39" s="77">
        <v>0.315323159313254</v>
      </c>
      <c r="J39" s="78">
        <v>11.4807692307692</v>
      </c>
      <c r="K39" s="79">
        <v>14.2884615384615</v>
      </c>
      <c r="L39" s="80">
        <v>18.1346153846154</v>
      </c>
      <c r="M39" s="81">
        <v>23880</v>
      </c>
      <c r="N39" s="82">
        <v>29720</v>
      </c>
      <c r="O39" s="83">
        <v>37720</v>
      </c>
      <c r="P39" s="78">
        <v>10.1968639445662</v>
      </c>
      <c r="Q39" s="82">
        <v>17760</v>
      </c>
      <c r="R39" s="79">
        <f t="shared" si="2"/>
        <v>8.538461538461538</v>
      </c>
      <c r="S39" s="80">
        <v>7.25</v>
      </c>
      <c r="T39" s="84">
        <v>53.1564986737401</v>
      </c>
      <c r="U39" s="84">
        <v>63.342175066313</v>
      </c>
      <c r="V39" s="84">
        <v>78.8328912466844</v>
      </c>
      <c r="W39" s="85">
        <v>1.3289124668435</v>
      </c>
      <c r="X39" s="86">
        <v>1.58355437665782</v>
      </c>
      <c r="Y39" s="87">
        <v>1.97082228116711</v>
      </c>
    </row>
    <row r="40" spans="1:25" ht="15">
      <c r="A40" s="2">
        <v>62</v>
      </c>
      <c r="B40" s="17" t="s">
        <v>127</v>
      </c>
      <c r="C40" s="53" t="s">
        <v>44</v>
      </c>
      <c r="D40" s="18">
        <v>29540</v>
      </c>
      <c r="E40" s="19" t="s">
        <v>79</v>
      </c>
      <c r="F40" s="52">
        <v>3</v>
      </c>
      <c r="G40" s="75">
        <v>192681</v>
      </c>
      <c r="H40" s="76">
        <v>57615</v>
      </c>
      <c r="I40" s="77">
        <v>0.299017547137497</v>
      </c>
      <c r="J40" s="78">
        <v>13.25</v>
      </c>
      <c r="K40" s="79">
        <v>16.9423076923077</v>
      </c>
      <c r="L40" s="80">
        <v>21.8269230769231</v>
      </c>
      <c r="M40" s="81">
        <v>27560</v>
      </c>
      <c r="N40" s="82">
        <v>35240</v>
      </c>
      <c r="O40" s="83">
        <v>45400</v>
      </c>
      <c r="P40" s="78">
        <v>11.7175680670991</v>
      </c>
      <c r="Q40" s="82">
        <v>19680</v>
      </c>
      <c r="R40" s="79">
        <f t="shared" si="2"/>
        <v>9.461538461538462</v>
      </c>
      <c r="S40" s="80">
        <v>7.25</v>
      </c>
      <c r="T40" s="84">
        <v>64.1909814323607</v>
      </c>
      <c r="U40" s="84">
        <v>73.1034482758621</v>
      </c>
      <c r="V40" s="84">
        <v>93.474801061008</v>
      </c>
      <c r="W40" s="85">
        <v>1.60477453580902</v>
      </c>
      <c r="X40" s="86">
        <v>1.82758620689655</v>
      </c>
      <c r="Y40" s="87">
        <v>2.3368700265252</v>
      </c>
    </row>
    <row r="41" spans="1:25" ht="15">
      <c r="A41" s="2">
        <v>68</v>
      </c>
      <c r="B41" s="17" t="s">
        <v>160</v>
      </c>
      <c r="C41" s="53" t="s">
        <v>39</v>
      </c>
      <c r="D41" s="18">
        <v>40380</v>
      </c>
      <c r="E41" s="19" t="s">
        <v>79</v>
      </c>
      <c r="F41" s="52">
        <v>3</v>
      </c>
      <c r="G41" s="75">
        <v>413238</v>
      </c>
      <c r="H41" s="76">
        <v>128197</v>
      </c>
      <c r="I41" s="77">
        <v>0.310225584287989</v>
      </c>
      <c r="J41" s="78">
        <v>13.5576923076923</v>
      </c>
      <c r="K41" s="79">
        <v>16.5192307692308</v>
      </c>
      <c r="L41" s="80">
        <v>20.8269230769231</v>
      </c>
      <c r="M41" s="81">
        <v>28200</v>
      </c>
      <c r="N41" s="82">
        <v>34360</v>
      </c>
      <c r="O41" s="83">
        <v>43320</v>
      </c>
      <c r="P41" s="78">
        <v>10.6722880505592</v>
      </c>
      <c r="Q41" s="82">
        <v>19980</v>
      </c>
      <c r="R41" s="79">
        <f t="shared" si="2"/>
        <v>9.60576923076923</v>
      </c>
      <c r="S41" s="80">
        <v>7.25</v>
      </c>
      <c r="T41" s="84">
        <v>61.4323607427056</v>
      </c>
      <c r="U41" s="84">
        <v>74.8010610079576</v>
      </c>
      <c r="V41" s="84">
        <v>91.1405835543767</v>
      </c>
      <c r="W41" s="85">
        <v>1.53580901856764</v>
      </c>
      <c r="X41" s="86">
        <v>1.87002652519894</v>
      </c>
      <c r="Y41" s="87">
        <v>2.27851458885942</v>
      </c>
    </row>
    <row r="42" spans="1:25" ht="15">
      <c r="A42" s="2">
        <v>70</v>
      </c>
      <c r="B42" s="17" t="s">
        <v>179</v>
      </c>
      <c r="C42" s="53" t="s">
        <v>39</v>
      </c>
      <c r="D42" s="18">
        <v>45060</v>
      </c>
      <c r="E42" s="19" t="s">
        <v>79</v>
      </c>
      <c r="F42" s="52">
        <v>3</v>
      </c>
      <c r="G42" s="75">
        <v>255911</v>
      </c>
      <c r="H42" s="76">
        <v>81267</v>
      </c>
      <c r="I42" s="77">
        <v>0.317559620336758</v>
      </c>
      <c r="J42" s="78">
        <v>11.7884615384615</v>
      </c>
      <c r="K42" s="79">
        <v>15.0769230769231</v>
      </c>
      <c r="L42" s="80">
        <v>19.7884615384615</v>
      </c>
      <c r="M42" s="81">
        <v>24520</v>
      </c>
      <c r="N42" s="82">
        <v>31360</v>
      </c>
      <c r="O42" s="83">
        <v>41160</v>
      </c>
      <c r="P42" s="78">
        <v>10.7530725250911</v>
      </c>
      <c r="Q42" s="82">
        <v>19740</v>
      </c>
      <c r="R42" s="79">
        <f t="shared" si="2"/>
        <v>9.490384615384617</v>
      </c>
      <c r="S42" s="80">
        <v>7.25</v>
      </c>
      <c r="T42" s="84">
        <v>58.2493368700265</v>
      </c>
      <c r="U42" s="84">
        <v>65.0397877984085</v>
      </c>
      <c r="V42" s="84">
        <v>83.1830238726791</v>
      </c>
      <c r="W42" s="85">
        <v>1.45623342175066</v>
      </c>
      <c r="X42" s="86">
        <v>1.62599469496021</v>
      </c>
      <c r="Y42" s="87">
        <v>2.07957559681698</v>
      </c>
    </row>
    <row r="43" spans="1:25" ht="15">
      <c r="A43" s="2">
        <v>71</v>
      </c>
      <c r="B43" s="17" t="s">
        <v>82</v>
      </c>
      <c r="C43" s="53" t="s">
        <v>83</v>
      </c>
      <c r="D43" s="18">
        <v>10900</v>
      </c>
      <c r="E43" s="19" t="s">
        <v>79</v>
      </c>
      <c r="F43" s="52">
        <v>4</v>
      </c>
      <c r="G43" s="75">
        <v>271406</v>
      </c>
      <c r="H43" s="76">
        <v>75863</v>
      </c>
      <c r="I43" s="77">
        <v>0.279518507328504</v>
      </c>
      <c r="J43" s="78">
        <v>13.9230769230769</v>
      </c>
      <c r="K43" s="79">
        <v>17.5961538461538</v>
      </c>
      <c r="L43" s="80">
        <v>22.0192307692308</v>
      </c>
      <c r="M43" s="81">
        <v>28960</v>
      </c>
      <c r="N43" s="82">
        <v>36600</v>
      </c>
      <c r="O43" s="83">
        <v>45800</v>
      </c>
      <c r="P43" s="78">
        <v>11.7252471996434</v>
      </c>
      <c r="Q43" s="82">
        <v>21420</v>
      </c>
      <c r="R43" s="79">
        <f t="shared" si="2"/>
        <v>10.298076923076923</v>
      </c>
      <c r="S43" s="80">
        <v>7.25</v>
      </c>
      <c r="T43" s="84">
        <v>66.9496021220159</v>
      </c>
      <c r="U43" s="84">
        <v>76.816976127321</v>
      </c>
      <c r="V43" s="84">
        <v>97.0822281167109</v>
      </c>
      <c r="W43" s="85">
        <v>1.6737400530504</v>
      </c>
      <c r="X43" s="86">
        <v>1.92042440318302</v>
      </c>
      <c r="Y43" s="87">
        <v>2.42705570291777</v>
      </c>
    </row>
    <row r="44" spans="1:25" ht="15">
      <c r="A44" s="2">
        <v>73</v>
      </c>
      <c r="B44" s="17" t="s">
        <v>93</v>
      </c>
      <c r="C44" s="53"/>
      <c r="D44" s="18"/>
      <c r="E44" s="19" t="s">
        <v>79</v>
      </c>
      <c r="F44" s="52">
        <v>4</v>
      </c>
      <c r="G44" s="65"/>
      <c r="H44" s="66"/>
      <c r="I44" s="67"/>
      <c r="J44" s="68"/>
      <c r="K44" s="69"/>
      <c r="L44" s="70"/>
      <c r="M44" s="72"/>
      <c r="N44" s="73"/>
      <c r="O44" s="74"/>
      <c r="P44" s="68"/>
      <c r="Q44" s="73"/>
      <c r="R44" s="69"/>
      <c r="S44" s="70"/>
      <c r="T44" s="27"/>
      <c r="U44" s="27"/>
      <c r="V44" s="27"/>
      <c r="W44" s="62"/>
      <c r="X44" s="63"/>
      <c r="Y44" s="64"/>
    </row>
    <row r="45" spans="1:25" ht="15">
      <c r="A45" s="2">
        <v>74</v>
      </c>
      <c r="B45" s="20" t="s">
        <v>94</v>
      </c>
      <c r="C45" s="53" t="s">
        <v>32</v>
      </c>
      <c r="D45" s="18">
        <v>14460</v>
      </c>
      <c r="E45" s="19" t="s">
        <v>79</v>
      </c>
      <c r="F45" s="52">
        <v>4</v>
      </c>
      <c r="G45" s="75">
        <v>1286566</v>
      </c>
      <c r="H45" s="76">
        <v>518331</v>
      </c>
      <c r="I45" s="77">
        <v>0.402879448081171</v>
      </c>
      <c r="J45" s="78">
        <v>22.2307692307692</v>
      </c>
      <c r="K45" s="79">
        <v>27.7692307692308</v>
      </c>
      <c r="L45" s="80">
        <v>34.5769230769231</v>
      </c>
      <c r="M45" s="81">
        <v>46240</v>
      </c>
      <c r="N45" s="82">
        <v>57760</v>
      </c>
      <c r="O45" s="83">
        <v>71920</v>
      </c>
      <c r="P45" s="78">
        <v>20.5860773350181</v>
      </c>
      <c r="Q45" s="82">
        <v>28320</v>
      </c>
      <c r="R45" s="79">
        <f>Q45/52/40</f>
        <v>13.615384615384617</v>
      </c>
      <c r="S45" s="80">
        <v>8</v>
      </c>
      <c r="T45" s="84">
        <v>99.5192307692308</v>
      </c>
      <c r="U45" s="84">
        <v>111.153846153846</v>
      </c>
      <c r="V45" s="84">
        <v>138.846153846154</v>
      </c>
      <c r="W45" s="85">
        <v>2.48798076923077</v>
      </c>
      <c r="X45" s="86">
        <v>2.77884615384615</v>
      </c>
      <c r="Y45" s="87">
        <v>3.47115384615385</v>
      </c>
    </row>
    <row r="46" spans="2:25" ht="15">
      <c r="B46" s="20" t="s">
        <v>95</v>
      </c>
      <c r="C46" s="53" t="s">
        <v>37</v>
      </c>
      <c r="D46" s="18">
        <v>14460</v>
      </c>
      <c r="E46" s="19" t="s">
        <v>79</v>
      </c>
      <c r="F46" s="52">
        <v>4</v>
      </c>
      <c r="G46" s="75">
        <v>4194</v>
      </c>
      <c r="H46" s="76">
        <v>1228</v>
      </c>
      <c r="I46" s="77">
        <v>0.292799237005246</v>
      </c>
      <c r="J46" s="78">
        <v>22.2307692307692</v>
      </c>
      <c r="K46" s="79">
        <v>27.7692307692308</v>
      </c>
      <c r="L46" s="80">
        <v>34.5769230769231</v>
      </c>
      <c r="M46" s="81">
        <v>46240</v>
      </c>
      <c r="N46" s="82">
        <v>57760</v>
      </c>
      <c r="O46" s="83">
        <v>71920</v>
      </c>
      <c r="P46" s="78">
        <v>12.6315508186776</v>
      </c>
      <c r="Q46" s="82">
        <v>28320</v>
      </c>
      <c r="R46" s="79">
        <f>Q46/52/40</f>
        <v>13.615384615384617</v>
      </c>
      <c r="S46" s="80">
        <v>7.25</v>
      </c>
      <c r="T46" s="84">
        <v>109.814323607427</v>
      </c>
      <c r="U46" s="84">
        <v>122.652519893899</v>
      </c>
      <c r="V46" s="84">
        <v>153.209549071618</v>
      </c>
      <c r="W46" s="85">
        <v>2.74535809018568</v>
      </c>
      <c r="X46" s="86">
        <v>3.06631299734748</v>
      </c>
      <c r="Y46" s="87">
        <v>3.83023872679045</v>
      </c>
    </row>
    <row r="47" spans="2:25" ht="15">
      <c r="B47" s="17" t="s">
        <v>215</v>
      </c>
      <c r="C47" s="53"/>
      <c r="D47" s="18"/>
      <c r="E47" s="19" t="s">
        <v>79</v>
      </c>
      <c r="F47" s="52">
        <v>4</v>
      </c>
      <c r="G47" s="65"/>
      <c r="H47" s="66"/>
      <c r="I47" s="67"/>
      <c r="J47" s="68"/>
      <c r="K47" s="69"/>
      <c r="L47" s="70"/>
      <c r="M47" s="72"/>
      <c r="N47" s="73"/>
      <c r="O47" s="74"/>
      <c r="P47" s="68"/>
      <c r="Q47" s="73"/>
      <c r="R47" s="69"/>
      <c r="S47" s="70"/>
      <c r="T47" s="27"/>
      <c r="U47" s="27"/>
      <c r="V47" s="27"/>
      <c r="W47" s="62"/>
      <c r="X47" s="63"/>
      <c r="Y47" s="64"/>
    </row>
    <row r="48" spans="2:25" ht="15">
      <c r="B48" s="20" t="s">
        <v>55</v>
      </c>
      <c r="C48" s="53" t="s">
        <v>19</v>
      </c>
      <c r="D48" s="18">
        <v>14860</v>
      </c>
      <c r="E48" s="19" t="s">
        <v>79</v>
      </c>
      <c r="F48" s="52">
        <v>4</v>
      </c>
      <c r="G48" s="75">
        <v>126847</v>
      </c>
      <c r="H48" s="76">
        <v>39469</v>
      </c>
      <c r="I48" s="77">
        <v>0.311154382839168</v>
      </c>
      <c r="J48" s="78">
        <v>18.5961538461538</v>
      </c>
      <c r="K48" s="79">
        <v>23.6538461538462</v>
      </c>
      <c r="L48" s="80">
        <v>30.9423076923077</v>
      </c>
      <c r="M48" s="81">
        <v>38680</v>
      </c>
      <c r="N48" s="82">
        <v>49200</v>
      </c>
      <c r="O48" s="83">
        <v>64360</v>
      </c>
      <c r="P48" s="78">
        <v>21.2431340234591</v>
      </c>
      <c r="Q48" s="82">
        <v>26370</v>
      </c>
      <c r="R48" s="79">
        <v>12.677884615384617</v>
      </c>
      <c r="S48" s="80">
        <v>8.25</v>
      </c>
      <c r="T48" s="84">
        <v>71.7948717948718</v>
      </c>
      <c r="U48" s="84">
        <v>90.1631701631702</v>
      </c>
      <c r="V48" s="84">
        <v>114.685314685315</v>
      </c>
      <c r="W48" s="85">
        <v>1.7948717948718</v>
      </c>
      <c r="X48" s="86">
        <v>2.25407925407925</v>
      </c>
      <c r="Y48" s="87">
        <v>2.86713286713287</v>
      </c>
    </row>
    <row r="49" spans="1:25" ht="15">
      <c r="A49" s="2">
        <v>78</v>
      </c>
      <c r="B49" s="20" t="s">
        <v>56</v>
      </c>
      <c r="C49" s="53" t="s">
        <v>19</v>
      </c>
      <c r="D49" s="18">
        <v>14860</v>
      </c>
      <c r="E49" s="19" t="s">
        <v>79</v>
      </c>
      <c r="F49" s="52">
        <v>4</v>
      </c>
      <c r="G49" s="75">
        <v>136058</v>
      </c>
      <c r="H49" s="76">
        <v>42764</v>
      </c>
      <c r="I49" s="77">
        <v>0.314307133722383</v>
      </c>
      <c r="J49" s="78">
        <v>25.5192307692308</v>
      </c>
      <c r="K49" s="79">
        <v>31.6923076923077</v>
      </c>
      <c r="L49" s="80">
        <v>39.4615384615385</v>
      </c>
      <c r="M49" s="81">
        <v>53080</v>
      </c>
      <c r="N49" s="82">
        <v>65920</v>
      </c>
      <c r="O49" s="83">
        <v>82080</v>
      </c>
      <c r="P49" s="78">
        <v>21.2431340234591</v>
      </c>
      <c r="Q49" s="82">
        <v>34590</v>
      </c>
      <c r="R49" s="79">
        <v>16.629807692307693</v>
      </c>
      <c r="S49" s="80">
        <v>8.25</v>
      </c>
      <c r="T49" s="84">
        <v>102.097902097902</v>
      </c>
      <c r="U49" s="84">
        <v>123.729603729604</v>
      </c>
      <c r="V49" s="84">
        <v>153.659673659674</v>
      </c>
      <c r="W49" s="85">
        <v>2.55244755244755</v>
      </c>
      <c r="X49" s="86">
        <v>3.09324009324009</v>
      </c>
      <c r="Y49" s="87">
        <v>3.84149184149184</v>
      </c>
    </row>
    <row r="50" spans="1:25" ht="15">
      <c r="A50" s="2">
        <v>87</v>
      </c>
      <c r="B50" s="17" t="s">
        <v>118</v>
      </c>
      <c r="C50" s="53" t="s">
        <v>19</v>
      </c>
      <c r="D50" s="18">
        <v>25540</v>
      </c>
      <c r="E50" s="19" t="s">
        <v>79</v>
      </c>
      <c r="F50" s="52">
        <v>4</v>
      </c>
      <c r="G50" s="75">
        <v>449460</v>
      </c>
      <c r="H50" s="76">
        <v>142823</v>
      </c>
      <c r="I50" s="77">
        <v>0.317765763360477</v>
      </c>
      <c r="J50" s="78">
        <v>16.9807692307692</v>
      </c>
      <c r="K50" s="79">
        <v>21.1730769230769</v>
      </c>
      <c r="L50" s="80">
        <v>26.3653846153846</v>
      </c>
      <c r="M50" s="81">
        <v>35320</v>
      </c>
      <c r="N50" s="82">
        <v>44040</v>
      </c>
      <c r="O50" s="83">
        <v>54840</v>
      </c>
      <c r="P50" s="78">
        <v>14.6405086210958</v>
      </c>
      <c r="Q50" s="82">
        <v>25650</v>
      </c>
      <c r="R50" s="79">
        <f>Q50/52/40</f>
        <v>12.33173076923077</v>
      </c>
      <c r="S50" s="80">
        <v>8.25</v>
      </c>
      <c r="T50" s="84">
        <v>65.6410256410256</v>
      </c>
      <c r="U50" s="84">
        <v>82.3310023310023</v>
      </c>
      <c r="V50" s="84">
        <v>102.657342657343</v>
      </c>
      <c r="W50" s="85">
        <v>1.64102564102564</v>
      </c>
      <c r="X50" s="86">
        <v>2.05827505827506</v>
      </c>
      <c r="Y50" s="87">
        <v>2.56643356643357</v>
      </c>
    </row>
    <row r="51" spans="1:25" ht="15">
      <c r="A51" s="2">
        <v>89</v>
      </c>
      <c r="B51" s="17" t="s">
        <v>141</v>
      </c>
      <c r="C51" s="53" t="s">
        <v>19</v>
      </c>
      <c r="D51" s="18">
        <v>35300</v>
      </c>
      <c r="E51" s="19" t="s">
        <v>79</v>
      </c>
      <c r="F51" s="52">
        <v>4</v>
      </c>
      <c r="G51" s="75">
        <v>208836</v>
      </c>
      <c r="H51" s="76">
        <v>76848</v>
      </c>
      <c r="I51" s="77">
        <v>0.3679825317474</v>
      </c>
      <c r="J51" s="78">
        <v>20.2884615384615</v>
      </c>
      <c r="K51" s="79">
        <v>25.3076923076923</v>
      </c>
      <c r="L51" s="80">
        <v>31.5192307692308</v>
      </c>
      <c r="M51" s="81">
        <v>42200</v>
      </c>
      <c r="N51" s="82">
        <v>52640</v>
      </c>
      <c r="O51" s="83">
        <v>65560</v>
      </c>
      <c r="P51" s="78">
        <v>12.5595357323589</v>
      </c>
      <c r="Q51" s="82">
        <v>24150</v>
      </c>
      <c r="R51" s="79">
        <f>Q51/52/40</f>
        <v>11.610576923076923</v>
      </c>
      <c r="S51" s="80">
        <v>8.25</v>
      </c>
      <c r="T51" s="84">
        <v>81.4918414918415</v>
      </c>
      <c r="U51" s="84">
        <v>98.3682983682984</v>
      </c>
      <c r="V51" s="84">
        <v>122.703962703963</v>
      </c>
      <c r="W51" s="85">
        <v>2.03729603729604</v>
      </c>
      <c r="X51" s="86">
        <v>2.45920745920746</v>
      </c>
      <c r="Y51" s="87">
        <v>3.06759906759907</v>
      </c>
    </row>
    <row r="52" spans="1:25" ht="15">
      <c r="A52" s="2">
        <v>91</v>
      </c>
      <c r="B52" s="17" t="s">
        <v>143</v>
      </c>
      <c r="C52" s="53" t="s">
        <v>39</v>
      </c>
      <c r="D52" s="18">
        <v>35620</v>
      </c>
      <c r="E52" s="19" t="s">
        <v>79</v>
      </c>
      <c r="F52" s="52">
        <v>4</v>
      </c>
      <c r="G52" s="75">
        <v>3183082</v>
      </c>
      <c r="H52" s="76">
        <v>2091080</v>
      </c>
      <c r="I52" s="77">
        <v>0.656935636593716</v>
      </c>
      <c r="J52" s="78">
        <v>23.9038461538462</v>
      </c>
      <c r="K52" s="79">
        <v>28.3461538461539</v>
      </c>
      <c r="L52" s="80">
        <v>36.4423076923077</v>
      </c>
      <c r="M52" s="81">
        <v>49720</v>
      </c>
      <c r="N52" s="82">
        <v>58960</v>
      </c>
      <c r="O52" s="83">
        <v>75800</v>
      </c>
      <c r="P52" s="78">
        <v>32.478542081974</v>
      </c>
      <c r="Q52" s="82">
        <v>19292.0440378225</v>
      </c>
      <c r="R52" s="79">
        <f>Q52/52/40</f>
        <v>9.275021172030048</v>
      </c>
      <c r="S52" s="80">
        <v>7.25</v>
      </c>
      <c r="T52" s="84">
        <v>126.366047745358</v>
      </c>
      <c r="U52" s="84">
        <v>131.883289124668</v>
      </c>
      <c r="V52" s="84">
        <v>156.392572944297</v>
      </c>
      <c r="W52" s="85">
        <v>3.15915119363395</v>
      </c>
      <c r="X52" s="86">
        <v>3.29708222811671</v>
      </c>
      <c r="Y52" s="87">
        <v>3.90981432360743</v>
      </c>
    </row>
    <row r="53" spans="1:25" ht="15">
      <c r="A53" s="2">
        <v>99</v>
      </c>
      <c r="B53" s="17" t="s">
        <v>150</v>
      </c>
      <c r="C53" s="53" t="s">
        <v>30</v>
      </c>
      <c r="D53" s="18">
        <v>38860</v>
      </c>
      <c r="E53" s="19" t="s">
        <v>79</v>
      </c>
      <c r="F53" s="52">
        <v>4</v>
      </c>
      <c r="G53" s="75">
        <v>108053</v>
      </c>
      <c r="H53" s="75">
        <v>35636</v>
      </c>
      <c r="I53" s="77">
        <v>0.329801116118942</v>
      </c>
      <c r="J53" s="78">
        <v>15.6923076923077</v>
      </c>
      <c r="K53" s="79">
        <v>19.3846153846154</v>
      </c>
      <c r="L53" s="80">
        <v>25.6538461538462</v>
      </c>
      <c r="M53" s="81">
        <v>32640</v>
      </c>
      <c r="N53" s="82">
        <v>40320</v>
      </c>
      <c r="O53" s="83">
        <v>53360</v>
      </c>
      <c r="P53" s="78">
        <v>11.2811697763146</v>
      </c>
      <c r="Q53" s="82">
        <v>22920</v>
      </c>
      <c r="R53" s="79">
        <f>Q53/52/40</f>
        <v>11.01923076923077</v>
      </c>
      <c r="S53" s="80">
        <v>7.5</v>
      </c>
      <c r="T53" s="84">
        <v>70.2564102564103</v>
      </c>
      <c r="U53" s="84">
        <v>83.6923076923077</v>
      </c>
      <c r="V53" s="84">
        <v>103.384615384615</v>
      </c>
      <c r="W53" s="85">
        <v>1.75641025641026</v>
      </c>
      <c r="X53" s="86">
        <v>2.09230769230769</v>
      </c>
      <c r="Y53" s="87">
        <v>2.58461538461538</v>
      </c>
    </row>
    <row r="54" spans="2:25" s="6" customFormat="1" ht="15">
      <c r="B54" s="7" t="s">
        <v>204</v>
      </c>
      <c r="C54" s="7"/>
      <c r="D54" s="8"/>
      <c r="E54" s="9"/>
      <c r="F54" s="10">
        <f>MODE(F27:F53)</f>
        <v>4</v>
      </c>
      <c r="G54" s="6">
        <f>SUM(G27:G53)</f>
        <v>12284499</v>
      </c>
      <c r="H54" s="6">
        <f>SUM(H27:H53)</f>
        <v>5095457</v>
      </c>
      <c r="I54" s="6">
        <f>H54/G54</f>
        <v>0.41478753020371445</v>
      </c>
      <c r="J54" s="6">
        <f aca="true" t="shared" si="3" ref="J54:S54">SUMPRODUCT(J27:J53,$H$27:$H$53)/SUM($H$27:$H$53)</f>
        <v>19.563117691066633</v>
      </c>
      <c r="K54" s="6">
        <f t="shared" si="3"/>
        <v>23.686486334033237</v>
      </c>
      <c r="L54" s="6">
        <f t="shared" si="3"/>
        <v>30.061890062823846</v>
      </c>
      <c r="M54" s="6">
        <f t="shared" si="3"/>
        <v>40691.284797418564</v>
      </c>
      <c r="N54" s="6">
        <f t="shared" si="3"/>
        <v>49267.89157478907</v>
      </c>
      <c r="O54" s="6">
        <f t="shared" si="3"/>
        <v>62528.73133067358</v>
      </c>
      <c r="P54" s="6">
        <f t="shared" si="3"/>
        <v>21.747138109284872</v>
      </c>
      <c r="Q54" s="6">
        <f t="shared" si="3"/>
        <v>21666.41738643067</v>
      </c>
      <c r="R54" s="6">
        <f t="shared" si="3"/>
        <v>10.416546820399361</v>
      </c>
      <c r="S54" s="6">
        <f t="shared" si="3"/>
        <v>7.433276691374297</v>
      </c>
      <c r="T54" s="6">
        <f aca="true" t="shared" si="4" ref="T54:Y54">SUMPRODUCT(T27:T53,$H$27:$H$53)/SUM($H$27:$H$53)</f>
        <v>96.30792882899655</v>
      </c>
      <c r="U54" s="6">
        <f t="shared" si="4"/>
        <v>105.51678747550832</v>
      </c>
      <c r="V54" s="6">
        <f t="shared" si="4"/>
        <v>127.67125476133855</v>
      </c>
      <c r="W54" s="6">
        <f t="shared" si="4"/>
        <v>2.4076982207249134</v>
      </c>
      <c r="X54" s="6">
        <f t="shared" si="4"/>
        <v>2.6379196868877117</v>
      </c>
      <c r="Y54" s="6">
        <f t="shared" si="4"/>
        <v>3.1917813690334658</v>
      </c>
    </row>
    <row r="55" spans="1:25" ht="15">
      <c r="A55" s="2">
        <v>5</v>
      </c>
      <c r="B55" s="17" t="s">
        <v>84</v>
      </c>
      <c r="C55" s="53" t="s">
        <v>22</v>
      </c>
      <c r="D55" s="18">
        <v>12060</v>
      </c>
      <c r="E55" s="19" t="s">
        <v>85</v>
      </c>
      <c r="F55" s="52">
        <v>1</v>
      </c>
      <c r="G55" s="75">
        <v>1857161</v>
      </c>
      <c r="H55" s="76">
        <v>609379</v>
      </c>
      <c r="I55" s="77">
        <v>0.328123948327582</v>
      </c>
      <c r="J55" s="78">
        <v>14.1730769230769</v>
      </c>
      <c r="K55" s="79">
        <v>16.8076923076923</v>
      </c>
      <c r="L55" s="80">
        <v>22.2692307692308</v>
      </c>
      <c r="M55" s="81">
        <v>29480</v>
      </c>
      <c r="N55" s="82">
        <v>34960</v>
      </c>
      <c r="O55" s="83">
        <v>46320</v>
      </c>
      <c r="P55" s="78">
        <v>15.1544926942867</v>
      </c>
      <c r="Q55" s="82">
        <v>19890</v>
      </c>
      <c r="R55" s="79">
        <f>Q55/52/40</f>
        <v>9.5625</v>
      </c>
      <c r="S55" s="80">
        <v>7.25</v>
      </c>
      <c r="T55" s="84">
        <v>71.7241379310345</v>
      </c>
      <c r="U55" s="84">
        <v>78.1962864721486</v>
      </c>
      <c r="V55" s="84">
        <v>92.7320954907162</v>
      </c>
      <c r="W55" s="85">
        <v>1.79310344827586</v>
      </c>
      <c r="X55" s="86">
        <v>1.95490716180371</v>
      </c>
      <c r="Y55" s="87">
        <v>2.3183023872679</v>
      </c>
    </row>
    <row r="56" spans="1:25" ht="15">
      <c r="A56" s="2">
        <v>6</v>
      </c>
      <c r="B56" s="17" t="s">
        <v>88</v>
      </c>
      <c r="C56" s="53" t="s">
        <v>31</v>
      </c>
      <c r="D56" s="18">
        <v>12580</v>
      </c>
      <c r="E56" s="19" t="s">
        <v>85</v>
      </c>
      <c r="F56" s="52">
        <v>1</v>
      </c>
      <c r="G56" s="75">
        <v>1020744</v>
      </c>
      <c r="H56" s="76">
        <v>329433</v>
      </c>
      <c r="I56" s="77">
        <v>0.322738120429804</v>
      </c>
      <c r="J56" s="78">
        <v>19.2307692307692</v>
      </c>
      <c r="K56" s="79">
        <v>24.0576923076923</v>
      </c>
      <c r="L56" s="80">
        <v>30.7307692307692</v>
      </c>
      <c r="M56" s="81">
        <v>40000</v>
      </c>
      <c r="N56" s="82">
        <v>50040</v>
      </c>
      <c r="O56" s="83">
        <v>63920</v>
      </c>
      <c r="P56" s="78">
        <v>15.3891633154683</v>
      </c>
      <c r="Q56" s="82">
        <v>25680</v>
      </c>
      <c r="R56" s="79">
        <f>Q56/52/40</f>
        <v>12.346153846153847</v>
      </c>
      <c r="S56" s="80">
        <v>7.25</v>
      </c>
      <c r="T56" s="84">
        <v>89.7612732095491</v>
      </c>
      <c r="U56" s="84">
        <v>106.100795755968</v>
      </c>
      <c r="V56" s="84">
        <v>132.732095490716</v>
      </c>
      <c r="W56" s="85">
        <v>2.24403183023873</v>
      </c>
      <c r="X56" s="86">
        <v>2.6525198938992</v>
      </c>
      <c r="Y56" s="87">
        <v>3.3183023872679</v>
      </c>
    </row>
    <row r="57" spans="1:25" ht="15">
      <c r="A57" s="2">
        <v>7</v>
      </c>
      <c r="B57" s="17" t="s">
        <v>96</v>
      </c>
      <c r="C57" s="53" t="s">
        <v>21</v>
      </c>
      <c r="D57" s="18">
        <v>14600</v>
      </c>
      <c r="E57" s="19" t="s">
        <v>85</v>
      </c>
      <c r="F57" s="52">
        <v>1</v>
      </c>
      <c r="G57" s="75">
        <v>300574</v>
      </c>
      <c r="H57" s="76">
        <v>75831</v>
      </c>
      <c r="I57" s="77">
        <v>0.252287290317859</v>
      </c>
      <c r="J57" s="78">
        <v>15.4423076923077</v>
      </c>
      <c r="K57" s="79">
        <v>19.75</v>
      </c>
      <c r="L57" s="80">
        <v>26.4615384615385</v>
      </c>
      <c r="M57" s="81">
        <v>32120</v>
      </c>
      <c r="N57" s="82">
        <v>41080</v>
      </c>
      <c r="O57" s="83">
        <v>55040</v>
      </c>
      <c r="P57" s="78">
        <v>12.8238635877945</v>
      </c>
      <c r="Q57" s="82">
        <v>17970</v>
      </c>
      <c r="R57" s="79">
        <v>8.639423076923077</v>
      </c>
      <c r="S57" s="80">
        <v>7.79</v>
      </c>
      <c r="T57" s="84">
        <v>71.2945590994372</v>
      </c>
      <c r="U57" s="84">
        <v>79.2929791646095</v>
      </c>
      <c r="V57" s="84">
        <v>101.412066752246</v>
      </c>
      <c r="W57" s="85">
        <v>1.78236397748593</v>
      </c>
      <c r="X57" s="86">
        <v>1.98232447911524</v>
      </c>
      <c r="Y57" s="87">
        <v>2.53530166880616</v>
      </c>
    </row>
    <row r="58" spans="1:25" ht="15">
      <c r="A58" s="2">
        <v>9</v>
      </c>
      <c r="B58" s="17" t="s">
        <v>123</v>
      </c>
      <c r="C58" s="53" t="s">
        <v>21</v>
      </c>
      <c r="D58" s="18">
        <v>27260</v>
      </c>
      <c r="E58" s="19" t="s">
        <v>85</v>
      </c>
      <c r="F58" s="52">
        <v>1</v>
      </c>
      <c r="G58" s="75">
        <v>497884</v>
      </c>
      <c r="H58" s="76">
        <v>159153</v>
      </c>
      <c r="I58" s="77">
        <v>0.319658796024777</v>
      </c>
      <c r="J58" s="78">
        <v>14.5576923076923</v>
      </c>
      <c r="K58" s="79">
        <v>17.5</v>
      </c>
      <c r="L58" s="80">
        <v>23.0769230769231</v>
      </c>
      <c r="M58" s="81">
        <v>30280</v>
      </c>
      <c r="N58" s="82">
        <v>36400</v>
      </c>
      <c r="O58" s="83">
        <v>48000</v>
      </c>
      <c r="P58" s="78">
        <v>13.6741251828432</v>
      </c>
      <c r="Q58" s="82">
        <v>18960</v>
      </c>
      <c r="R58" s="79">
        <f>Q58/52/40</f>
        <v>9.115384615384617</v>
      </c>
      <c r="S58" s="80">
        <v>7.79</v>
      </c>
      <c r="T58" s="84">
        <v>60.6299990125407</v>
      </c>
      <c r="U58" s="84">
        <v>74.7506665350054</v>
      </c>
      <c r="V58" s="84">
        <v>89.8587933247753</v>
      </c>
      <c r="W58" s="85">
        <v>1.51574997531352</v>
      </c>
      <c r="X58" s="86">
        <v>1.86876666337514</v>
      </c>
      <c r="Y58" s="87">
        <v>2.24646983311938</v>
      </c>
    </row>
    <row r="59" spans="1:25" ht="15">
      <c r="A59" s="2">
        <v>10</v>
      </c>
      <c r="B59" s="17" t="s">
        <v>126</v>
      </c>
      <c r="C59" s="53" t="s">
        <v>21</v>
      </c>
      <c r="D59" s="18">
        <v>29460</v>
      </c>
      <c r="E59" s="19" t="s">
        <v>85</v>
      </c>
      <c r="F59" s="52">
        <v>1</v>
      </c>
      <c r="G59" s="75">
        <v>221975</v>
      </c>
      <c r="H59" s="76">
        <v>62802</v>
      </c>
      <c r="I59" s="77">
        <v>0.282923752674851</v>
      </c>
      <c r="J59" s="78">
        <v>11.9038461538462</v>
      </c>
      <c r="K59" s="79">
        <v>15.4038461538462</v>
      </c>
      <c r="L59" s="80">
        <v>20.8846153846154</v>
      </c>
      <c r="M59" s="81">
        <v>24760</v>
      </c>
      <c r="N59" s="82">
        <v>32040</v>
      </c>
      <c r="O59" s="83">
        <v>43440</v>
      </c>
      <c r="P59" s="78">
        <v>12.2265028360901</v>
      </c>
      <c r="Q59" s="82">
        <v>15300</v>
      </c>
      <c r="R59" s="79">
        <f>Q59/52/40</f>
        <v>7.355769230769231</v>
      </c>
      <c r="S59" s="80">
        <v>7.79</v>
      </c>
      <c r="T59" s="84">
        <v>60.7287449392713</v>
      </c>
      <c r="U59" s="84">
        <v>61.1237286461933</v>
      </c>
      <c r="V59" s="84">
        <v>79.0954873111484</v>
      </c>
      <c r="W59" s="85">
        <v>1.51821862348178</v>
      </c>
      <c r="X59" s="86">
        <v>1.52809321615483</v>
      </c>
      <c r="Y59" s="87">
        <v>1.97738718277871</v>
      </c>
    </row>
    <row r="60" spans="1:25" ht="15">
      <c r="A60" s="2">
        <v>11</v>
      </c>
      <c r="B60" s="17" t="s">
        <v>135</v>
      </c>
      <c r="C60" s="53"/>
      <c r="D60" s="18"/>
      <c r="E60" s="19" t="s">
        <v>85</v>
      </c>
      <c r="F60" s="50">
        <v>1</v>
      </c>
      <c r="G60" s="65"/>
      <c r="H60" s="66"/>
      <c r="I60" s="67"/>
      <c r="J60" s="68"/>
      <c r="K60" s="69"/>
      <c r="L60" s="70"/>
      <c r="M60" s="72"/>
      <c r="N60" s="73"/>
      <c r="O60" s="74"/>
      <c r="P60" s="68"/>
      <c r="Q60" s="73"/>
      <c r="R60" s="69"/>
      <c r="S60" s="70"/>
      <c r="T60" s="27"/>
      <c r="U60" s="27"/>
      <c r="V60" s="27"/>
      <c r="W60" s="62"/>
      <c r="X60" s="63"/>
      <c r="Y60" s="64"/>
    </row>
    <row r="61" spans="1:25" ht="15">
      <c r="A61" s="2">
        <v>14</v>
      </c>
      <c r="B61" s="20" t="s">
        <v>136</v>
      </c>
      <c r="C61" s="53" t="s">
        <v>21</v>
      </c>
      <c r="D61" s="18">
        <v>33100</v>
      </c>
      <c r="E61" s="19" t="s">
        <v>85</v>
      </c>
      <c r="F61" s="52">
        <v>1</v>
      </c>
      <c r="G61" s="75">
        <v>825337</v>
      </c>
      <c r="H61" s="76">
        <v>350001</v>
      </c>
      <c r="I61" s="77">
        <v>0.42407041002645</v>
      </c>
      <c r="J61" s="78">
        <v>16.8461538461538</v>
      </c>
      <c r="K61" s="79">
        <v>21.5769230769231</v>
      </c>
      <c r="L61" s="80">
        <v>29.5961538461538</v>
      </c>
      <c r="M61" s="81">
        <v>35040</v>
      </c>
      <c r="N61" s="82">
        <v>44880</v>
      </c>
      <c r="O61" s="83">
        <v>61560</v>
      </c>
      <c r="P61" s="78">
        <v>14.6885932226019</v>
      </c>
      <c r="Q61" s="82">
        <v>14700</v>
      </c>
      <c r="R61" s="79">
        <f>Q61/52/40</f>
        <v>7.067307692307692</v>
      </c>
      <c r="S61" s="80">
        <v>7.79</v>
      </c>
      <c r="T61" s="84">
        <v>70.9983213192456</v>
      </c>
      <c r="U61" s="84">
        <v>86.5014318159376</v>
      </c>
      <c r="V61" s="84">
        <v>110.792929791646</v>
      </c>
      <c r="W61" s="85">
        <v>1.77495803298114</v>
      </c>
      <c r="X61" s="86">
        <v>2.16253579539844</v>
      </c>
      <c r="Y61" s="87">
        <v>2.76982324479115</v>
      </c>
    </row>
    <row r="62" spans="1:25" ht="15">
      <c r="A62" s="2">
        <v>17</v>
      </c>
      <c r="B62" s="20" t="s">
        <v>137</v>
      </c>
      <c r="C62" s="53" t="s">
        <v>21</v>
      </c>
      <c r="D62" s="18">
        <v>33100</v>
      </c>
      <c r="E62" s="19" t="s">
        <v>85</v>
      </c>
      <c r="F62" s="52">
        <v>1</v>
      </c>
      <c r="G62" s="75">
        <v>665037</v>
      </c>
      <c r="H62" s="76">
        <v>211618</v>
      </c>
      <c r="I62" s="77">
        <v>0.318204851760128</v>
      </c>
      <c r="J62" s="78">
        <v>18.7115384615385</v>
      </c>
      <c r="K62" s="79">
        <v>23.7692307692308</v>
      </c>
      <c r="L62" s="80">
        <v>33.9038461538462</v>
      </c>
      <c r="M62" s="81">
        <v>38920</v>
      </c>
      <c r="N62" s="82">
        <v>49440</v>
      </c>
      <c r="O62" s="83">
        <v>70520</v>
      </c>
      <c r="P62" s="78">
        <v>15.2364810846809</v>
      </c>
      <c r="Q62" s="82">
        <v>18510</v>
      </c>
      <c r="R62" s="79">
        <f>Q62/52/40</f>
        <v>8.899038461538462</v>
      </c>
      <c r="S62" s="80">
        <v>7.79</v>
      </c>
      <c r="T62" s="84">
        <v>73.8619531944307</v>
      </c>
      <c r="U62" s="84">
        <v>96.0797867087983</v>
      </c>
      <c r="V62" s="84">
        <v>122.049965438926</v>
      </c>
      <c r="W62" s="85">
        <v>1.84654882986077</v>
      </c>
      <c r="X62" s="86">
        <v>2.40199466771996</v>
      </c>
      <c r="Y62" s="87">
        <v>3.05124913597314</v>
      </c>
    </row>
    <row r="63" spans="1:25" ht="15">
      <c r="A63" s="2">
        <v>18</v>
      </c>
      <c r="B63" s="17" t="s">
        <v>147</v>
      </c>
      <c r="C63" s="53" t="s">
        <v>21</v>
      </c>
      <c r="D63" s="18">
        <v>37340</v>
      </c>
      <c r="E63" s="19" t="s">
        <v>85</v>
      </c>
      <c r="F63" s="52">
        <v>1</v>
      </c>
      <c r="G63" s="75">
        <v>219669</v>
      </c>
      <c r="H63" s="76">
        <v>54176</v>
      </c>
      <c r="I63" s="77">
        <v>0.246625604887353</v>
      </c>
      <c r="J63" s="78">
        <v>13.5769230769231</v>
      </c>
      <c r="K63" s="79">
        <v>16.8076923076923</v>
      </c>
      <c r="L63" s="80">
        <v>23.2692307692308</v>
      </c>
      <c r="M63" s="81">
        <v>28240</v>
      </c>
      <c r="N63" s="82">
        <v>34960</v>
      </c>
      <c r="O63" s="83">
        <v>48400</v>
      </c>
      <c r="P63" s="78">
        <v>13.6592578578615</v>
      </c>
      <c r="Q63" s="82">
        <v>18540</v>
      </c>
      <c r="R63" s="79">
        <f>Q63/52/40</f>
        <v>8.913461538461538</v>
      </c>
      <c r="S63" s="80">
        <v>7.79</v>
      </c>
      <c r="T63" s="84">
        <v>53.3228004344821</v>
      </c>
      <c r="U63" s="84">
        <v>69.7146242717488</v>
      </c>
      <c r="V63" s="84">
        <v>86.3039399624765</v>
      </c>
      <c r="W63" s="85">
        <v>1.33307001086205</v>
      </c>
      <c r="X63" s="86">
        <v>1.74286560679372</v>
      </c>
      <c r="Y63" s="87">
        <v>2.15759849906191</v>
      </c>
    </row>
    <row r="64" spans="1:25" ht="15">
      <c r="A64" s="3">
        <v>19</v>
      </c>
      <c r="B64" s="17" t="s">
        <v>180</v>
      </c>
      <c r="C64" s="53" t="s">
        <v>21</v>
      </c>
      <c r="D64" s="18">
        <v>45300</v>
      </c>
      <c r="E64" s="19" t="s">
        <v>85</v>
      </c>
      <c r="F64" s="52">
        <v>1</v>
      </c>
      <c r="G64" s="75">
        <v>1120102</v>
      </c>
      <c r="H64" s="76">
        <v>348974</v>
      </c>
      <c r="I64" s="77">
        <v>0.311555554761977</v>
      </c>
      <c r="J64" s="78">
        <v>14.0384615384615</v>
      </c>
      <c r="K64" s="79">
        <v>17.5961538461538</v>
      </c>
      <c r="L64" s="80">
        <v>23.4807692307692</v>
      </c>
      <c r="M64" s="81">
        <v>29200</v>
      </c>
      <c r="N64" s="82">
        <v>36600</v>
      </c>
      <c r="O64" s="83">
        <v>48840</v>
      </c>
      <c r="P64" s="78">
        <v>14.1812427473867</v>
      </c>
      <c r="Q64" s="82">
        <v>17040</v>
      </c>
      <c r="R64" s="79">
        <f>Q64/52/40</f>
        <v>8.192307692307692</v>
      </c>
      <c r="S64" s="80">
        <v>7.79</v>
      </c>
      <c r="T64" s="84">
        <v>57.470129357164</v>
      </c>
      <c r="U64" s="84">
        <v>72.0845265132813</v>
      </c>
      <c r="V64" s="84">
        <v>90.352522958428</v>
      </c>
      <c r="W64" s="85">
        <v>1.4367532339291</v>
      </c>
      <c r="X64" s="86">
        <v>1.80211316283203</v>
      </c>
      <c r="Y64" s="87">
        <v>2.2588130739607</v>
      </c>
    </row>
    <row r="65" spans="1:25" ht="15">
      <c r="A65" s="2">
        <v>24</v>
      </c>
      <c r="B65" s="17" t="s">
        <v>53</v>
      </c>
      <c r="C65" s="53" t="s">
        <v>54</v>
      </c>
      <c r="D65" s="18">
        <v>12260</v>
      </c>
      <c r="E65" s="19" t="s">
        <v>85</v>
      </c>
      <c r="F65" s="52">
        <v>2</v>
      </c>
      <c r="G65" s="88">
        <v>204886</v>
      </c>
      <c r="H65" s="88">
        <v>64349</v>
      </c>
      <c r="I65" s="116">
        <v>0.314072215768769</v>
      </c>
      <c r="J65" s="78">
        <v>11.9038461538462</v>
      </c>
      <c r="K65" s="79">
        <v>14.1923076923077</v>
      </c>
      <c r="L65" s="80">
        <v>19.3076923076923</v>
      </c>
      <c r="M65" s="81">
        <v>24760</v>
      </c>
      <c r="N65" s="82">
        <v>29520</v>
      </c>
      <c r="O65" s="83">
        <v>40160</v>
      </c>
      <c r="P65" s="90">
        <v>11.789690338357687</v>
      </c>
      <c r="Q65" s="82">
        <v>17040</v>
      </c>
      <c r="R65" s="79">
        <v>8.192307692307692</v>
      </c>
      <c r="S65" s="80">
        <v>7.25</v>
      </c>
      <c r="T65" s="84">
        <v>58.2493368700265</v>
      </c>
      <c r="U65" s="84">
        <v>65.6763925729443</v>
      </c>
      <c r="V65" s="84">
        <v>78.3023872679045</v>
      </c>
      <c r="W65" s="85">
        <v>1.45623342175066</v>
      </c>
      <c r="X65" s="86">
        <v>1.64190981432361</v>
      </c>
      <c r="Y65" s="87">
        <v>1.95755968169761</v>
      </c>
    </row>
    <row r="66" spans="1:25" ht="15">
      <c r="A66" s="2">
        <v>26</v>
      </c>
      <c r="B66" s="17" t="s">
        <v>86</v>
      </c>
      <c r="C66" s="53" t="s">
        <v>48</v>
      </c>
      <c r="D66" s="18">
        <v>12420</v>
      </c>
      <c r="E66" s="19" t="s">
        <v>85</v>
      </c>
      <c r="F66" s="52">
        <v>2</v>
      </c>
      <c r="G66" s="75">
        <v>637294</v>
      </c>
      <c r="H66" s="76">
        <v>262564</v>
      </c>
      <c r="I66" s="77">
        <v>0.411998230016288</v>
      </c>
      <c r="J66" s="78">
        <v>16.0384615384615</v>
      </c>
      <c r="K66" s="79">
        <v>20.1923076923077</v>
      </c>
      <c r="L66" s="80">
        <v>27.3269230769231</v>
      </c>
      <c r="M66" s="81">
        <v>33360</v>
      </c>
      <c r="N66" s="82">
        <v>42000</v>
      </c>
      <c r="O66" s="83">
        <v>56840</v>
      </c>
      <c r="P66" s="78">
        <v>16.2767536717881</v>
      </c>
      <c r="Q66" s="82">
        <v>21960</v>
      </c>
      <c r="R66" s="79">
        <f>Q66/52/40</f>
        <v>10.557692307692308</v>
      </c>
      <c r="S66" s="80">
        <v>7.25</v>
      </c>
      <c r="T66" s="84">
        <v>72.2546419098143</v>
      </c>
      <c r="U66" s="84">
        <v>88.4880636604775</v>
      </c>
      <c r="V66" s="84">
        <v>111.405835543767</v>
      </c>
      <c r="W66" s="85">
        <v>1.80636604774536</v>
      </c>
      <c r="X66" s="86">
        <v>2.21220159151194</v>
      </c>
      <c r="Y66" s="87">
        <v>2.78514588859416</v>
      </c>
    </row>
    <row r="67" spans="2:25" ht="15">
      <c r="B67" s="17" t="s">
        <v>89</v>
      </c>
      <c r="C67" s="53" t="s">
        <v>29</v>
      </c>
      <c r="D67" s="18">
        <v>12940</v>
      </c>
      <c r="E67" s="19" t="s">
        <v>85</v>
      </c>
      <c r="F67" s="52">
        <v>2</v>
      </c>
      <c r="G67" s="75">
        <v>280507</v>
      </c>
      <c r="H67" s="76">
        <v>86261</v>
      </c>
      <c r="I67" s="77">
        <v>0.307518172452024</v>
      </c>
      <c r="J67" s="78">
        <v>12.9230769230769</v>
      </c>
      <c r="K67" s="79">
        <v>15.4038461538462</v>
      </c>
      <c r="L67" s="80">
        <v>19.1923076923077</v>
      </c>
      <c r="M67" s="81">
        <v>26880</v>
      </c>
      <c r="N67" s="82">
        <v>32040</v>
      </c>
      <c r="O67" s="83">
        <v>39920</v>
      </c>
      <c r="P67" s="78">
        <v>11.6320875424268</v>
      </c>
      <c r="Q67" s="82">
        <v>19380</v>
      </c>
      <c r="R67" s="79">
        <f>Q67/52/40</f>
        <v>9.317307692307692</v>
      </c>
      <c r="S67" s="80">
        <v>7.25</v>
      </c>
      <c r="T67" s="84">
        <v>58.4615384615385</v>
      </c>
      <c r="U67" s="84">
        <v>71.2997347480106</v>
      </c>
      <c r="V67" s="84">
        <v>84.9867374005305</v>
      </c>
      <c r="W67" s="85">
        <v>1.46153846153846</v>
      </c>
      <c r="X67" s="86">
        <v>1.78249336870027</v>
      </c>
      <c r="Y67" s="87">
        <v>2.12466843501326</v>
      </c>
    </row>
    <row r="68" spans="2:25" ht="15">
      <c r="B68" s="17" t="s">
        <v>103</v>
      </c>
      <c r="C68" s="47" t="s">
        <v>46</v>
      </c>
      <c r="D68" s="18">
        <v>17900</v>
      </c>
      <c r="E68" s="19" t="s">
        <v>85</v>
      </c>
      <c r="F68" s="52">
        <v>2</v>
      </c>
      <c r="G68" s="75">
        <v>267905</v>
      </c>
      <c r="H68" s="76">
        <v>87425</v>
      </c>
      <c r="I68" s="77">
        <v>0.32632836266587</v>
      </c>
      <c r="J68" s="78">
        <v>12.4038461538462</v>
      </c>
      <c r="K68" s="79">
        <v>14.7115384615385</v>
      </c>
      <c r="L68" s="80">
        <v>19.4038461538462</v>
      </c>
      <c r="M68" s="81">
        <v>25800</v>
      </c>
      <c r="N68" s="82">
        <v>30600</v>
      </c>
      <c r="O68" s="83">
        <v>40360</v>
      </c>
      <c r="P68" s="78">
        <v>11.8567053410084</v>
      </c>
      <c r="Q68" s="82">
        <v>18120</v>
      </c>
      <c r="R68" s="79">
        <f>Q68/52/40</f>
        <v>8.711538461538462</v>
      </c>
      <c r="S68" s="80">
        <v>7.25</v>
      </c>
      <c r="T68" s="84">
        <v>63.1299734748011</v>
      </c>
      <c r="U68" s="84">
        <v>68.4350132625995</v>
      </c>
      <c r="V68" s="84">
        <v>81.1671087533157</v>
      </c>
      <c r="W68" s="85">
        <v>1.57824933687003</v>
      </c>
      <c r="X68" s="86">
        <v>1.71087533156499</v>
      </c>
      <c r="Y68" s="87">
        <v>2.02917771883289</v>
      </c>
    </row>
    <row r="69" spans="1:25" ht="15">
      <c r="A69" s="2">
        <v>31</v>
      </c>
      <c r="B69" s="17" t="s">
        <v>105</v>
      </c>
      <c r="C69" s="47"/>
      <c r="D69" s="18"/>
      <c r="E69" s="19" t="s">
        <v>85</v>
      </c>
      <c r="F69" s="52">
        <v>2</v>
      </c>
      <c r="G69" s="65"/>
      <c r="H69" s="66"/>
      <c r="I69" s="67"/>
      <c r="J69" s="68"/>
      <c r="K69" s="69"/>
      <c r="L69" s="70"/>
      <c r="M69" s="72"/>
      <c r="N69" s="73"/>
      <c r="O69" s="74"/>
      <c r="P69" s="68"/>
      <c r="Q69" s="73"/>
      <c r="R69" s="69"/>
      <c r="S69" s="70"/>
      <c r="T69" s="27"/>
      <c r="U69" s="27"/>
      <c r="V69" s="27"/>
      <c r="W69" s="62"/>
      <c r="X69" s="63"/>
      <c r="Y69" s="64"/>
    </row>
    <row r="70" spans="1:25" ht="15">
      <c r="A70" s="2">
        <v>34</v>
      </c>
      <c r="B70" s="20" t="s">
        <v>106</v>
      </c>
      <c r="C70" s="47" t="s">
        <v>48</v>
      </c>
      <c r="D70" s="18">
        <v>19100</v>
      </c>
      <c r="E70" s="19" t="s">
        <v>85</v>
      </c>
      <c r="F70" s="52">
        <v>2</v>
      </c>
      <c r="G70" s="75">
        <v>1489863</v>
      </c>
      <c r="H70" s="76">
        <v>578282</v>
      </c>
      <c r="I70" s="77">
        <v>0.388144413278268</v>
      </c>
      <c r="J70" s="78">
        <v>13.4807692307692</v>
      </c>
      <c r="K70" s="79">
        <v>17.0576923076923</v>
      </c>
      <c r="L70" s="80">
        <v>22.75</v>
      </c>
      <c r="M70" s="81">
        <v>28040</v>
      </c>
      <c r="N70" s="82">
        <v>35480</v>
      </c>
      <c r="O70" s="83">
        <v>47320</v>
      </c>
      <c r="P70" s="78">
        <v>18.1564306864705</v>
      </c>
      <c r="Q70" s="82">
        <v>20250</v>
      </c>
      <c r="R70" s="79">
        <f>Q70/52/40</f>
        <v>9.735576923076923</v>
      </c>
      <c r="S70" s="80">
        <v>7.25</v>
      </c>
      <c r="T70" s="84">
        <v>62.0689655172414</v>
      </c>
      <c r="U70" s="84">
        <v>74.3766578249337</v>
      </c>
      <c r="V70" s="84">
        <v>94.1114058355438</v>
      </c>
      <c r="W70" s="85">
        <v>1.55172413793103</v>
      </c>
      <c r="X70" s="86">
        <v>1.85941644562334</v>
      </c>
      <c r="Y70" s="87">
        <v>2.35278514588859</v>
      </c>
    </row>
    <row r="71" spans="1:25" ht="15">
      <c r="A71" s="2">
        <v>35</v>
      </c>
      <c r="B71" s="20" t="s">
        <v>107</v>
      </c>
      <c r="C71" s="47" t="s">
        <v>48</v>
      </c>
      <c r="D71" s="18">
        <v>19100</v>
      </c>
      <c r="E71" s="19" t="s">
        <v>85</v>
      </c>
      <c r="F71" s="52">
        <v>2</v>
      </c>
      <c r="G71" s="75">
        <v>736716</v>
      </c>
      <c r="H71" s="76">
        <v>259453</v>
      </c>
      <c r="I71" s="77">
        <v>0.352175057959919</v>
      </c>
      <c r="J71" s="78">
        <v>13.7307692307692</v>
      </c>
      <c r="K71" s="79">
        <v>17.7692307692308</v>
      </c>
      <c r="L71" s="80">
        <v>23.8269230769231</v>
      </c>
      <c r="M71" s="81">
        <v>28560</v>
      </c>
      <c r="N71" s="82">
        <v>36960</v>
      </c>
      <c r="O71" s="83">
        <v>49560</v>
      </c>
      <c r="P71" s="78">
        <v>14.2291084333246</v>
      </c>
      <c r="Q71" s="82">
        <v>19680</v>
      </c>
      <c r="R71" s="79">
        <f>Q71/52/40</f>
        <v>9.461538461538462</v>
      </c>
      <c r="S71" s="80">
        <v>7.25</v>
      </c>
      <c r="T71" s="84">
        <v>64.7214854111406</v>
      </c>
      <c r="U71" s="84">
        <v>75.7559681697613</v>
      </c>
      <c r="V71" s="84">
        <v>98.0371352785146</v>
      </c>
      <c r="W71" s="85">
        <v>1.61803713527851</v>
      </c>
      <c r="X71" s="86">
        <v>1.89389920424403</v>
      </c>
      <c r="Y71" s="87">
        <v>2.45092838196287</v>
      </c>
    </row>
    <row r="72" spans="1:25" ht="15">
      <c r="A72" s="2">
        <v>39</v>
      </c>
      <c r="B72" s="17" t="s">
        <v>112</v>
      </c>
      <c r="C72" s="53" t="s">
        <v>48</v>
      </c>
      <c r="D72" s="18">
        <v>21340</v>
      </c>
      <c r="E72" s="19" t="s">
        <v>85</v>
      </c>
      <c r="F72" s="52">
        <v>2</v>
      </c>
      <c r="G72" s="75">
        <v>247305</v>
      </c>
      <c r="H72" s="76">
        <v>90106</v>
      </c>
      <c r="I72" s="77">
        <v>0.364351711449425</v>
      </c>
      <c r="J72" s="78">
        <v>11</v>
      </c>
      <c r="K72" s="79">
        <v>13.5769230769231</v>
      </c>
      <c r="L72" s="80">
        <v>19.25</v>
      </c>
      <c r="M72" s="81">
        <v>22880</v>
      </c>
      <c r="N72" s="82">
        <v>28240</v>
      </c>
      <c r="O72" s="83">
        <v>40040</v>
      </c>
      <c r="P72" s="78">
        <v>9.46826580394979</v>
      </c>
      <c r="Q72" s="82">
        <v>12600</v>
      </c>
      <c r="R72" s="79">
        <f>Q72/52/40</f>
        <v>6.057692307692308</v>
      </c>
      <c r="S72" s="80">
        <v>7.25</v>
      </c>
      <c r="T72" s="84">
        <v>55.4907161803714</v>
      </c>
      <c r="U72" s="84">
        <v>60.6896551724138</v>
      </c>
      <c r="V72" s="84">
        <v>74.9071618037135</v>
      </c>
      <c r="W72" s="85">
        <v>1.38726790450928</v>
      </c>
      <c r="X72" s="86">
        <v>1.51724137931034</v>
      </c>
      <c r="Y72" s="87">
        <v>1.87267904509284</v>
      </c>
    </row>
    <row r="73" spans="1:25" ht="15">
      <c r="A73" s="2">
        <v>41</v>
      </c>
      <c r="B73" s="17" t="s">
        <v>116</v>
      </c>
      <c r="C73" s="53" t="s">
        <v>46</v>
      </c>
      <c r="D73" s="18">
        <v>24860</v>
      </c>
      <c r="E73" s="19" t="s">
        <v>85</v>
      </c>
      <c r="F73" s="52">
        <v>2</v>
      </c>
      <c r="G73" s="75">
        <v>217209</v>
      </c>
      <c r="H73" s="76">
        <v>68661</v>
      </c>
      <c r="I73" s="77">
        <v>0.316105686228471</v>
      </c>
      <c r="J73" s="78">
        <v>11.5961538461538</v>
      </c>
      <c r="K73" s="79">
        <v>13.75</v>
      </c>
      <c r="L73" s="80">
        <v>18.2307692307692</v>
      </c>
      <c r="M73" s="81">
        <v>24120</v>
      </c>
      <c r="N73" s="82">
        <v>28600</v>
      </c>
      <c r="O73" s="83">
        <v>37920</v>
      </c>
      <c r="P73" s="78">
        <v>11.0586445650492</v>
      </c>
      <c r="Q73" s="82">
        <v>17400</v>
      </c>
      <c r="R73" s="79">
        <v>8.365384615384617</v>
      </c>
      <c r="S73" s="80">
        <v>7.25</v>
      </c>
      <c r="T73" s="84">
        <v>50.7161803713528</v>
      </c>
      <c r="U73" s="84">
        <v>63.9787798408488</v>
      </c>
      <c r="V73" s="84">
        <v>75.8620689655172</v>
      </c>
      <c r="W73" s="85">
        <v>1.26790450928382</v>
      </c>
      <c r="X73" s="86">
        <v>1.59946949602122</v>
      </c>
      <c r="Y73" s="87">
        <v>1.89655172413793</v>
      </c>
    </row>
    <row r="74" spans="1:25" ht="15">
      <c r="A74" s="2">
        <v>42</v>
      </c>
      <c r="B74" s="17" t="s">
        <v>120</v>
      </c>
      <c r="C74" s="53" t="s">
        <v>48</v>
      </c>
      <c r="D74" s="18">
        <v>26420</v>
      </c>
      <c r="E74" s="19" t="s">
        <v>85</v>
      </c>
      <c r="F74" s="52">
        <v>2</v>
      </c>
      <c r="G74" s="75">
        <v>1891123</v>
      </c>
      <c r="H74" s="76">
        <v>711604</v>
      </c>
      <c r="I74" s="77">
        <v>0.3762864710545</v>
      </c>
      <c r="J74" s="78">
        <v>14.7115384615385</v>
      </c>
      <c r="K74" s="79">
        <v>18.1730769230769</v>
      </c>
      <c r="L74" s="80">
        <v>24.8076923076923</v>
      </c>
      <c r="M74" s="81">
        <v>30600</v>
      </c>
      <c r="N74" s="82">
        <v>37800</v>
      </c>
      <c r="O74" s="83">
        <v>51600</v>
      </c>
      <c r="P74" s="78">
        <v>18.9973115315426</v>
      </c>
      <c r="Q74" s="82">
        <v>19860</v>
      </c>
      <c r="R74" s="79">
        <f>Q74/52/40</f>
        <v>9.548076923076923</v>
      </c>
      <c r="S74" s="80">
        <v>7.25</v>
      </c>
      <c r="T74" s="84">
        <v>67.4801061007958</v>
      </c>
      <c r="U74" s="84">
        <v>81.1671087533157</v>
      </c>
      <c r="V74" s="84">
        <v>100.26525198939</v>
      </c>
      <c r="W74" s="85">
        <v>1.68700265251989</v>
      </c>
      <c r="X74" s="86">
        <v>2.02917771883289</v>
      </c>
      <c r="Y74" s="87">
        <v>2.50663129973475</v>
      </c>
    </row>
    <row r="75" spans="1:25" ht="15">
      <c r="A75" s="2">
        <v>44</v>
      </c>
      <c r="B75" s="17" t="s">
        <v>122</v>
      </c>
      <c r="C75" s="53" t="s">
        <v>34</v>
      </c>
      <c r="D75" s="18">
        <v>27140</v>
      </c>
      <c r="E75" s="19" t="s">
        <v>85</v>
      </c>
      <c r="F75" s="52">
        <v>2</v>
      </c>
      <c r="G75" s="75">
        <v>186040</v>
      </c>
      <c r="H75" s="76">
        <v>59998</v>
      </c>
      <c r="I75" s="77">
        <v>0.322500537518813</v>
      </c>
      <c r="J75" s="78">
        <v>12.9038461538462</v>
      </c>
      <c r="K75" s="79">
        <v>15.5769230769231</v>
      </c>
      <c r="L75" s="80">
        <v>19.4038461538462</v>
      </c>
      <c r="M75" s="81">
        <v>26840</v>
      </c>
      <c r="N75" s="82">
        <v>32400</v>
      </c>
      <c r="O75" s="83">
        <v>40360</v>
      </c>
      <c r="P75" s="78">
        <v>11.1022001744244</v>
      </c>
      <c r="Q75" s="82">
        <v>16680</v>
      </c>
      <c r="R75" s="79">
        <f>Q75/52/40</f>
        <v>8.01923076923077</v>
      </c>
      <c r="S75" s="80">
        <v>7.25</v>
      </c>
      <c r="T75" s="84">
        <v>51.1405835543767</v>
      </c>
      <c r="U75" s="84">
        <v>71.1936339522547</v>
      </c>
      <c r="V75" s="84">
        <v>85.9416445623342</v>
      </c>
      <c r="W75" s="85">
        <v>1.27851458885942</v>
      </c>
      <c r="X75" s="86">
        <v>1.77984084880637</v>
      </c>
      <c r="Y75" s="87">
        <v>2.14854111405836</v>
      </c>
    </row>
    <row r="76" spans="1:25" ht="15">
      <c r="A76" s="2">
        <v>45</v>
      </c>
      <c r="B76" s="17" t="s">
        <v>130</v>
      </c>
      <c r="C76" s="53" t="s">
        <v>16</v>
      </c>
      <c r="D76" s="18">
        <v>30780</v>
      </c>
      <c r="E76" s="19" t="s">
        <v>85</v>
      </c>
      <c r="F76" s="52">
        <v>2</v>
      </c>
      <c r="G76" s="75">
        <v>264698</v>
      </c>
      <c r="H76" s="76">
        <v>91317</v>
      </c>
      <c r="I76" s="77">
        <v>0.344985606238052</v>
      </c>
      <c r="J76" s="78">
        <v>11.9230769230769</v>
      </c>
      <c r="K76" s="79">
        <v>14.3269230769231</v>
      </c>
      <c r="L76" s="80">
        <v>20.0192307692308</v>
      </c>
      <c r="M76" s="81">
        <v>24800</v>
      </c>
      <c r="N76" s="82">
        <v>29800</v>
      </c>
      <c r="O76" s="83">
        <v>41640</v>
      </c>
      <c r="P76" s="78">
        <v>11.62844353101</v>
      </c>
      <c r="Q76" s="82">
        <v>18630</v>
      </c>
      <c r="R76" s="79">
        <f>Q76/52/40</f>
        <v>8.95673076923077</v>
      </c>
      <c r="S76" s="80">
        <v>7.25</v>
      </c>
      <c r="T76" s="84">
        <v>56.9761273209549</v>
      </c>
      <c r="U76" s="84">
        <v>65.7824933687003</v>
      </c>
      <c r="V76" s="84">
        <v>79.0450928381963</v>
      </c>
      <c r="W76" s="85">
        <v>1.42440318302387</v>
      </c>
      <c r="X76" s="86">
        <v>1.64456233421751</v>
      </c>
      <c r="Y76" s="87">
        <v>1.97612732095491</v>
      </c>
    </row>
    <row r="77" spans="1:25" ht="15">
      <c r="A77" s="2">
        <v>49</v>
      </c>
      <c r="B77" s="17" t="s">
        <v>134</v>
      </c>
      <c r="C77" s="53" t="s">
        <v>48</v>
      </c>
      <c r="D77" s="18">
        <v>32580</v>
      </c>
      <c r="E77" s="19" t="s">
        <v>85</v>
      </c>
      <c r="F77" s="52">
        <v>2</v>
      </c>
      <c r="G77" s="75">
        <v>209796</v>
      </c>
      <c r="H77" s="76">
        <v>62690</v>
      </c>
      <c r="I77" s="77">
        <v>0.298814086064558</v>
      </c>
      <c r="J77" s="78">
        <v>9.63461538461538</v>
      </c>
      <c r="K77" s="79">
        <v>12.5384615384615</v>
      </c>
      <c r="L77" s="80">
        <v>15.6153846153846</v>
      </c>
      <c r="M77" s="81">
        <v>20040</v>
      </c>
      <c r="N77" s="82">
        <v>26080</v>
      </c>
      <c r="O77" s="83">
        <v>32480</v>
      </c>
      <c r="P77" s="78">
        <v>7.77267474125343</v>
      </c>
      <c r="Q77" s="82">
        <v>11550</v>
      </c>
      <c r="R77" s="79">
        <f>Q77/52/40</f>
        <v>5.552884615384615</v>
      </c>
      <c r="S77" s="80">
        <v>7.25</v>
      </c>
      <c r="T77" s="84">
        <v>46.790450928382</v>
      </c>
      <c r="U77" s="84">
        <v>53.1564986737401</v>
      </c>
      <c r="V77" s="84">
        <v>69.1777188328912</v>
      </c>
      <c r="W77" s="85">
        <v>1.16976127320955</v>
      </c>
      <c r="X77" s="86">
        <v>1.3289124668435</v>
      </c>
      <c r="Y77" s="87">
        <v>1.72944297082228</v>
      </c>
    </row>
    <row r="78" spans="1:25" ht="15">
      <c r="A78" s="2">
        <v>51</v>
      </c>
      <c r="B78" s="17" t="s">
        <v>142</v>
      </c>
      <c r="C78" s="53" t="s">
        <v>29</v>
      </c>
      <c r="D78" s="18">
        <v>35380</v>
      </c>
      <c r="E78" s="19" t="s">
        <v>85</v>
      </c>
      <c r="F78" s="52">
        <v>2</v>
      </c>
      <c r="G78" s="75">
        <v>440908</v>
      </c>
      <c r="H78" s="76">
        <v>159745</v>
      </c>
      <c r="I78" s="77">
        <v>0.362309143857676</v>
      </c>
      <c r="J78" s="78">
        <v>14.5192307692308</v>
      </c>
      <c r="K78" s="79">
        <v>17.9807692307692</v>
      </c>
      <c r="L78" s="80">
        <v>22.5576923076923</v>
      </c>
      <c r="M78" s="81">
        <v>30200</v>
      </c>
      <c r="N78" s="82">
        <v>37400</v>
      </c>
      <c r="O78" s="83">
        <v>46920</v>
      </c>
      <c r="P78" s="78">
        <v>14.7622898729668</v>
      </c>
      <c r="Q78" s="82">
        <v>18090</v>
      </c>
      <c r="R78" s="79">
        <v>8.697115384615383</v>
      </c>
      <c r="S78" s="80">
        <v>7.25</v>
      </c>
      <c r="T78" s="84">
        <v>67.5862068965517</v>
      </c>
      <c r="U78" s="84">
        <v>80.106100795756</v>
      </c>
      <c r="V78" s="84">
        <v>99.2042440318302</v>
      </c>
      <c r="W78" s="85">
        <v>1.68965517241379</v>
      </c>
      <c r="X78" s="86">
        <v>2.0026525198939</v>
      </c>
      <c r="Y78" s="87">
        <v>2.48010610079576</v>
      </c>
    </row>
    <row r="79" spans="1:25" ht="15">
      <c r="A79" s="2">
        <v>53</v>
      </c>
      <c r="B79" s="17" t="s">
        <v>144</v>
      </c>
      <c r="C79" s="53" t="s">
        <v>42</v>
      </c>
      <c r="D79" s="18">
        <v>36420</v>
      </c>
      <c r="E79" s="19" t="s">
        <v>85</v>
      </c>
      <c r="F79" s="52">
        <v>2</v>
      </c>
      <c r="G79" s="75">
        <v>443717</v>
      </c>
      <c r="H79" s="76">
        <v>154300</v>
      </c>
      <c r="I79" s="77">
        <v>0.347744170270691</v>
      </c>
      <c r="J79" s="78">
        <v>11.2307692307692</v>
      </c>
      <c r="K79" s="79">
        <v>14.3846153846154</v>
      </c>
      <c r="L79" s="80">
        <v>19.6923076923077</v>
      </c>
      <c r="M79" s="81">
        <v>23360</v>
      </c>
      <c r="N79" s="82">
        <v>29920</v>
      </c>
      <c r="O79" s="83">
        <v>40960</v>
      </c>
      <c r="P79" s="78">
        <v>12.4781126845769</v>
      </c>
      <c r="Q79" s="82">
        <v>18000</v>
      </c>
      <c r="R79" s="79">
        <f>Q79/52/40</f>
        <v>8.653846153846153</v>
      </c>
      <c r="S79" s="80">
        <v>7.25</v>
      </c>
      <c r="T79" s="84">
        <v>53.368700265252</v>
      </c>
      <c r="U79" s="84">
        <v>61.9628647214854</v>
      </c>
      <c r="V79" s="84">
        <v>79.3633952254642</v>
      </c>
      <c r="W79" s="85">
        <v>1.3342175066313</v>
      </c>
      <c r="X79" s="86">
        <v>1.54907161803714</v>
      </c>
      <c r="Y79" s="87">
        <v>1.9840848806366</v>
      </c>
    </row>
    <row r="80" spans="1:25" ht="15">
      <c r="A80" s="2">
        <v>54</v>
      </c>
      <c r="B80" s="17" t="s">
        <v>157</v>
      </c>
      <c r="C80" s="53" t="s">
        <v>40</v>
      </c>
      <c r="D80" s="18">
        <v>39580</v>
      </c>
      <c r="E80" s="19" t="s">
        <v>85</v>
      </c>
      <c r="F80" s="52">
        <v>2</v>
      </c>
      <c r="G80" s="75">
        <v>417485</v>
      </c>
      <c r="H80" s="76">
        <v>132947</v>
      </c>
      <c r="I80" s="77">
        <v>0.318447369366564</v>
      </c>
      <c r="J80" s="78">
        <v>14.25</v>
      </c>
      <c r="K80" s="79">
        <v>16.8846153846154</v>
      </c>
      <c r="L80" s="80">
        <v>21.8653846153846</v>
      </c>
      <c r="M80" s="81">
        <v>29640</v>
      </c>
      <c r="N80" s="82">
        <v>35120</v>
      </c>
      <c r="O80" s="83">
        <v>45480</v>
      </c>
      <c r="P80" s="78">
        <v>12.578497435965</v>
      </c>
      <c r="Q80" s="82">
        <v>22590</v>
      </c>
      <c r="R80" s="79">
        <f>Q80/52/40</f>
        <v>10.860576923076923</v>
      </c>
      <c r="S80" s="80">
        <v>7.25</v>
      </c>
      <c r="T80" s="84">
        <v>67.2679045092838</v>
      </c>
      <c r="U80" s="84">
        <v>78.6206896551724</v>
      </c>
      <c r="V80" s="84">
        <v>93.1564986737401</v>
      </c>
      <c r="W80" s="85">
        <v>1.6816976127321</v>
      </c>
      <c r="X80" s="86">
        <v>1.96551724137931</v>
      </c>
      <c r="Y80" s="87">
        <v>2.3289124668435</v>
      </c>
    </row>
    <row r="81" spans="1:25" ht="15">
      <c r="A81" s="2">
        <v>55</v>
      </c>
      <c r="B81" s="17" t="s">
        <v>158</v>
      </c>
      <c r="C81" s="53" t="s">
        <v>50</v>
      </c>
      <c r="D81" s="18">
        <v>40060</v>
      </c>
      <c r="E81" s="19" t="s">
        <v>85</v>
      </c>
      <c r="F81" s="52">
        <v>2</v>
      </c>
      <c r="G81" s="75">
        <v>462933</v>
      </c>
      <c r="H81" s="76">
        <v>145358</v>
      </c>
      <c r="I81" s="77">
        <v>0.3139936016659</v>
      </c>
      <c r="J81" s="78">
        <v>15.8846153846154</v>
      </c>
      <c r="K81" s="79">
        <v>18.8269230769231</v>
      </c>
      <c r="L81" s="80">
        <v>24.75</v>
      </c>
      <c r="M81" s="81">
        <v>33040</v>
      </c>
      <c r="N81" s="82">
        <v>39160</v>
      </c>
      <c r="O81" s="83">
        <v>51480</v>
      </c>
      <c r="P81" s="78">
        <v>14.7385579857179</v>
      </c>
      <c r="Q81" s="82">
        <v>22170</v>
      </c>
      <c r="R81" s="79">
        <f>Q81/52/40</f>
        <v>10.658653846153847</v>
      </c>
      <c r="S81" s="80">
        <v>7.25</v>
      </c>
      <c r="T81" s="84">
        <v>83.395225464191</v>
      </c>
      <c r="U81" s="84">
        <v>87.6392572944297</v>
      </c>
      <c r="V81" s="84">
        <v>103.872679045093</v>
      </c>
      <c r="W81" s="85">
        <v>2.08488063660477</v>
      </c>
      <c r="X81" s="86">
        <v>2.19098143236074</v>
      </c>
      <c r="Y81" s="87">
        <v>2.59681697612732</v>
      </c>
    </row>
    <row r="82" spans="2:25" ht="15">
      <c r="B82" s="17" t="s">
        <v>166</v>
      </c>
      <c r="C82" s="53" t="s">
        <v>48</v>
      </c>
      <c r="D82" s="18">
        <v>41700</v>
      </c>
      <c r="E82" s="19" t="s">
        <v>85</v>
      </c>
      <c r="F82" s="52">
        <v>2</v>
      </c>
      <c r="G82" s="75">
        <v>698490</v>
      </c>
      <c r="H82" s="76">
        <v>250365</v>
      </c>
      <c r="I82" s="77">
        <v>0.35843748657819</v>
      </c>
      <c r="J82" s="78">
        <v>13.3269230769231</v>
      </c>
      <c r="K82" s="79">
        <v>16.7307692307692</v>
      </c>
      <c r="L82" s="80">
        <v>21.8076923076923</v>
      </c>
      <c r="M82" s="81">
        <v>27720</v>
      </c>
      <c r="N82" s="82">
        <v>34800</v>
      </c>
      <c r="O82" s="83">
        <v>45360</v>
      </c>
      <c r="P82" s="78">
        <v>12.6586736908092</v>
      </c>
      <c r="Q82" s="82">
        <v>18390</v>
      </c>
      <c r="R82" s="79">
        <f>Q82/52/40</f>
        <v>8.841346153846153</v>
      </c>
      <c r="S82" s="80">
        <v>7.25</v>
      </c>
      <c r="T82" s="84">
        <v>58.3554376657825</v>
      </c>
      <c r="U82" s="84">
        <v>73.5278514588859</v>
      </c>
      <c r="V82" s="84">
        <v>92.3076923076923</v>
      </c>
      <c r="W82" s="85">
        <v>1.45888594164456</v>
      </c>
      <c r="X82" s="86">
        <v>1.83819628647215</v>
      </c>
      <c r="Y82" s="87">
        <v>2.30769230769231</v>
      </c>
    </row>
    <row r="83" spans="2:25" ht="15">
      <c r="B83" s="17" t="s">
        <v>184</v>
      </c>
      <c r="C83" s="53" t="s">
        <v>185</v>
      </c>
      <c r="D83" s="18">
        <v>47260</v>
      </c>
      <c r="E83" s="19" t="s">
        <v>85</v>
      </c>
      <c r="F83" s="52">
        <v>2</v>
      </c>
      <c r="G83" s="75">
        <v>620286</v>
      </c>
      <c r="H83" s="76">
        <v>220727</v>
      </c>
      <c r="I83" s="77">
        <v>0.355847141479898</v>
      </c>
      <c r="J83" s="78">
        <v>18.1538461538462</v>
      </c>
      <c r="K83" s="79">
        <v>21.8461538461538</v>
      </c>
      <c r="L83" s="80">
        <v>30.1923076923077</v>
      </c>
      <c r="M83" s="81">
        <v>37760</v>
      </c>
      <c r="N83" s="82">
        <v>45440</v>
      </c>
      <c r="O83" s="83">
        <v>62800</v>
      </c>
      <c r="P83" s="94">
        <v>12.901346050139818</v>
      </c>
      <c r="Q83" s="82">
        <v>21990</v>
      </c>
      <c r="R83" s="79">
        <v>10.572115384615383</v>
      </c>
      <c r="S83" s="80">
        <v>7.25</v>
      </c>
      <c r="T83" s="84">
        <v>97.4005305039788</v>
      </c>
      <c r="U83" s="84">
        <v>100.159151193634</v>
      </c>
      <c r="V83" s="84">
        <v>120.53050397878</v>
      </c>
      <c r="W83" s="85">
        <v>2.43501326259947</v>
      </c>
      <c r="X83" s="86">
        <v>2.50397877984085</v>
      </c>
      <c r="Y83" s="87">
        <v>3.0132625994695</v>
      </c>
    </row>
    <row r="84" spans="1:25" ht="15">
      <c r="A84" s="2">
        <v>59</v>
      </c>
      <c r="B84" s="17" t="s">
        <v>90</v>
      </c>
      <c r="C84" s="53" t="s">
        <v>14</v>
      </c>
      <c r="D84" s="18">
        <v>13820</v>
      </c>
      <c r="E84" s="19" t="s">
        <v>85</v>
      </c>
      <c r="F84" s="52">
        <v>3</v>
      </c>
      <c r="G84" s="75">
        <v>390855</v>
      </c>
      <c r="H84" s="76">
        <v>114106</v>
      </c>
      <c r="I84" s="77">
        <v>0.291939466042394</v>
      </c>
      <c r="J84" s="78">
        <v>12.7307692307692</v>
      </c>
      <c r="K84" s="79">
        <v>15.0961538461538</v>
      </c>
      <c r="L84" s="80">
        <v>19.8269230769231</v>
      </c>
      <c r="M84" s="81">
        <v>26480</v>
      </c>
      <c r="N84" s="82">
        <v>31400</v>
      </c>
      <c r="O84" s="83">
        <v>41240</v>
      </c>
      <c r="P84" s="78">
        <v>13.1810487379569</v>
      </c>
      <c r="Q84" s="82">
        <v>17130</v>
      </c>
      <c r="R84" s="79">
        <f>Q84/52/40</f>
        <v>8.235576923076923</v>
      </c>
      <c r="S84" s="80">
        <v>7.25</v>
      </c>
      <c r="T84" s="84">
        <v>58.7798408488064</v>
      </c>
      <c r="U84" s="84">
        <v>70.2387267904509</v>
      </c>
      <c r="V84" s="84">
        <v>83.289124668435</v>
      </c>
      <c r="W84" s="85">
        <v>1.46949602122016</v>
      </c>
      <c r="X84" s="86">
        <v>1.75596816976127</v>
      </c>
      <c r="Y84" s="87">
        <v>2.08222811671088</v>
      </c>
    </row>
    <row r="85" spans="1:25" ht="15">
      <c r="A85" s="2">
        <v>61</v>
      </c>
      <c r="B85" s="17" t="s">
        <v>58</v>
      </c>
      <c r="C85" s="53" t="s">
        <v>57</v>
      </c>
      <c r="D85" s="18">
        <v>16740</v>
      </c>
      <c r="E85" s="19" t="s">
        <v>85</v>
      </c>
      <c r="F85" s="52">
        <v>3</v>
      </c>
      <c r="G85" s="75">
        <v>650816</v>
      </c>
      <c r="H85" s="76">
        <v>212766</v>
      </c>
      <c r="I85" s="77">
        <v>0.3269218949749238</v>
      </c>
      <c r="J85" s="78">
        <v>12.8653846153846</v>
      </c>
      <c r="K85" s="79">
        <v>15.25</v>
      </c>
      <c r="L85" s="80">
        <v>20.5576923076923</v>
      </c>
      <c r="M85" s="81">
        <v>26760</v>
      </c>
      <c r="N85" s="82">
        <v>31720</v>
      </c>
      <c r="O85" s="83">
        <v>42760</v>
      </c>
      <c r="P85" s="78">
        <v>14.924374621683855</v>
      </c>
      <c r="Q85" s="82">
        <v>19230</v>
      </c>
      <c r="R85" s="79">
        <v>9.245192307692308</v>
      </c>
      <c r="S85" s="80">
        <v>7.25</v>
      </c>
      <c r="T85" s="84">
        <v>64.4031830238727</v>
      </c>
      <c r="U85" s="84">
        <v>70.9814323607427</v>
      </c>
      <c r="V85" s="84">
        <v>84.1379310344828</v>
      </c>
      <c r="W85" s="62">
        <v>1.89124668435013</v>
      </c>
      <c r="X85" s="63">
        <v>2.09814323607427</v>
      </c>
      <c r="Y85" s="64">
        <v>2.64456233421751</v>
      </c>
    </row>
    <row r="86" spans="1:25" ht="15">
      <c r="A86" s="2">
        <v>63</v>
      </c>
      <c r="B86" s="17" t="s">
        <v>60</v>
      </c>
      <c r="C86" s="53" t="s">
        <v>59</v>
      </c>
      <c r="D86" s="18">
        <v>16860</v>
      </c>
      <c r="E86" s="19" t="s">
        <v>85</v>
      </c>
      <c r="F86" s="52">
        <v>3</v>
      </c>
      <c r="G86" s="75">
        <v>150697</v>
      </c>
      <c r="H86" s="76">
        <v>49833</v>
      </c>
      <c r="I86" s="77">
        <v>0.330683424354831</v>
      </c>
      <c r="J86" s="78">
        <v>11.2307692307692</v>
      </c>
      <c r="K86" s="79">
        <v>13.9807692307692</v>
      </c>
      <c r="L86" s="80">
        <v>19.0192307692308</v>
      </c>
      <c r="M86" s="81">
        <v>23360</v>
      </c>
      <c r="N86" s="82">
        <v>29080</v>
      </c>
      <c r="O86" s="83">
        <v>39560</v>
      </c>
      <c r="P86" s="78">
        <v>11.0897107144934</v>
      </c>
      <c r="Q86" s="82">
        <v>17400</v>
      </c>
      <c r="R86" s="79">
        <f>Q86/52/40</f>
        <v>8.365384615384617</v>
      </c>
      <c r="S86" s="80">
        <v>7.25</v>
      </c>
      <c r="T86" s="84">
        <v>51.3527851458886</v>
      </c>
      <c r="U86" s="84">
        <v>61.9628647214854</v>
      </c>
      <c r="V86" s="84">
        <v>77.1352785145889</v>
      </c>
      <c r="W86" s="85">
        <v>1.28381962864721</v>
      </c>
      <c r="X86" s="86">
        <v>1.54907161803714</v>
      </c>
      <c r="Y86" s="87">
        <v>1.92838196286472</v>
      </c>
    </row>
    <row r="87" spans="1:25" ht="15">
      <c r="A87" s="2">
        <v>65</v>
      </c>
      <c r="B87" s="17" t="s">
        <v>115</v>
      </c>
      <c r="C87" s="53" t="s">
        <v>40</v>
      </c>
      <c r="D87" s="18">
        <v>24660</v>
      </c>
      <c r="E87" s="19" t="s">
        <v>85</v>
      </c>
      <c r="F87" s="52">
        <v>3</v>
      </c>
      <c r="G87" s="75">
        <v>246961</v>
      </c>
      <c r="H87" s="76">
        <v>85666</v>
      </c>
      <c r="I87" s="77">
        <v>0.346880681565105</v>
      </c>
      <c r="J87" s="78">
        <v>11.3653846153846</v>
      </c>
      <c r="K87" s="79">
        <v>13.4807692307692</v>
      </c>
      <c r="L87" s="80">
        <v>18.3269230769231</v>
      </c>
      <c r="M87" s="81">
        <v>23640</v>
      </c>
      <c r="N87" s="82">
        <v>28040</v>
      </c>
      <c r="O87" s="83">
        <v>38120</v>
      </c>
      <c r="P87" s="78">
        <v>11.6379647489871</v>
      </c>
      <c r="Q87" s="82">
        <v>16350</v>
      </c>
      <c r="R87" s="79">
        <f>Q87/52/40</f>
        <v>7.8605769230769225</v>
      </c>
      <c r="S87" s="80">
        <v>7.25</v>
      </c>
      <c r="T87" s="84">
        <v>54.7480106100796</v>
      </c>
      <c r="U87" s="84">
        <v>62.7055702917772</v>
      </c>
      <c r="V87" s="84">
        <v>74.3766578249337</v>
      </c>
      <c r="W87" s="85">
        <v>1.36870026525199</v>
      </c>
      <c r="X87" s="86">
        <v>1.56763925729443</v>
      </c>
      <c r="Y87" s="87">
        <v>1.85941644562334</v>
      </c>
    </row>
    <row r="88" spans="1:25" ht="15">
      <c r="A88" s="2">
        <v>67</v>
      </c>
      <c r="B88" s="17" t="s">
        <v>125</v>
      </c>
      <c r="C88" s="53" t="s">
        <v>47</v>
      </c>
      <c r="D88" s="18">
        <v>28940</v>
      </c>
      <c r="E88" s="19" t="s">
        <v>85</v>
      </c>
      <c r="F88" s="52">
        <v>3</v>
      </c>
      <c r="G88" s="75">
        <v>286362</v>
      </c>
      <c r="H88" s="76">
        <v>87197</v>
      </c>
      <c r="I88" s="77">
        <v>0.304499200312891</v>
      </c>
      <c r="J88" s="78">
        <v>11.5576923076923</v>
      </c>
      <c r="K88" s="79">
        <v>14.25</v>
      </c>
      <c r="L88" s="80">
        <v>19.0384615384615</v>
      </c>
      <c r="M88" s="81">
        <v>24040</v>
      </c>
      <c r="N88" s="82">
        <v>29640</v>
      </c>
      <c r="O88" s="83">
        <v>39600</v>
      </c>
      <c r="P88" s="78">
        <v>11.5210021499508</v>
      </c>
      <c r="Q88" s="82">
        <v>18210</v>
      </c>
      <c r="R88" s="79">
        <f>Q88/52/40</f>
        <v>8.754807692307692</v>
      </c>
      <c r="S88" s="80">
        <v>7.25</v>
      </c>
      <c r="T88" s="84">
        <v>49.973474801061</v>
      </c>
      <c r="U88" s="84">
        <v>63.7665782493369</v>
      </c>
      <c r="V88" s="84">
        <v>78.6206896551724</v>
      </c>
      <c r="W88" s="85">
        <v>1.24933687002653</v>
      </c>
      <c r="X88" s="86">
        <v>1.59416445623342</v>
      </c>
      <c r="Y88" s="87">
        <v>1.96551724137931</v>
      </c>
    </row>
    <row r="89" spans="1:25" ht="15">
      <c r="A89" s="2">
        <v>75</v>
      </c>
      <c r="B89" s="17" t="s">
        <v>132</v>
      </c>
      <c r="C89" s="53" t="s">
        <v>61</v>
      </c>
      <c r="D89" s="18">
        <v>31140</v>
      </c>
      <c r="E89" s="19" t="s">
        <v>85</v>
      </c>
      <c r="F89" s="52">
        <v>3</v>
      </c>
      <c r="G89" s="75">
        <v>450624</v>
      </c>
      <c r="H89" s="76">
        <v>141422</v>
      </c>
      <c r="I89" s="77">
        <v>0.31383592529470244</v>
      </c>
      <c r="J89" s="78">
        <v>11.3076923076923</v>
      </c>
      <c r="K89" s="79">
        <v>14.0576923076923</v>
      </c>
      <c r="L89" s="80">
        <v>19.4615384615385</v>
      </c>
      <c r="M89" s="81">
        <v>23520</v>
      </c>
      <c r="N89" s="82">
        <v>29240</v>
      </c>
      <c r="O89" s="83">
        <v>40480</v>
      </c>
      <c r="P89" s="78">
        <v>11.789690338357687</v>
      </c>
      <c r="Q89" s="82">
        <v>18120</v>
      </c>
      <c r="R89" s="79">
        <v>8.711538461538462</v>
      </c>
      <c r="S89" s="80">
        <v>7.25</v>
      </c>
      <c r="T89" s="84">
        <v>53.368700265252</v>
      </c>
      <c r="U89" s="84">
        <v>62.3872679045093</v>
      </c>
      <c r="V89" s="84">
        <v>77.5596816976127</v>
      </c>
      <c r="W89" s="85">
        <v>1.3342175066313</v>
      </c>
      <c r="X89" s="86">
        <v>1.55968169761273</v>
      </c>
      <c r="Y89" s="87">
        <v>1.93899204244032</v>
      </c>
    </row>
    <row r="90" spans="1:25" ht="15">
      <c r="A90" s="2">
        <v>76</v>
      </c>
      <c r="B90" s="17" t="s">
        <v>70</v>
      </c>
      <c r="C90" s="53" t="s">
        <v>71</v>
      </c>
      <c r="D90" s="18">
        <v>32820</v>
      </c>
      <c r="E90" s="19" t="s">
        <v>85</v>
      </c>
      <c r="F90" s="52">
        <v>3</v>
      </c>
      <c r="G90" s="75">
        <v>451195</v>
      </c>
      <c r="H90" s="76">
        <v>162692</v>
      </c>
      <c r="I90" s="77">
        <v>0.36058023692638436</v>
      </c>
      <c r="J90" s="78">
        <v>12.4615384615385</v>
      </c>
      <c r="K90" s="79">
        <v>14.7692307692308</v>
      </c>
      <c r="L90" s="80">
        <v>20.1730769230769</v>
      </c>
      <c r="M90" s="81">
        <v>25920</v>
      </c>
      <c r="N90" s="82">
        <v>30720</v>
      </c>
      <c r="O90" s="83">
        <v>41960</v>
      </c>
      <c r="P90" s="90">
        <v>13.281828660445317</v>
      </c>
      <c r="Q90" s="82">
        <v>17400</v>
      </c>
      <c r="R90" s="79">
        <v>8.365384615384617</v>
      </c>
      <c r="S90" s="80">
        <v>7.25</v>
      </c>
      <c r="T90" s="84">
        <v>60.159151193634</v>
      </c>
      <c r="U90" s="84">
        <v>68.7533156498674</v>
      </c>
      <c r="V90" s="84">
        <v>81.4854111405836</v>
      </c>
      <c r="W90" s="85">
        <v>1.50397877984085</v>
      </c>
      <c r="X90" s="86">
        <v>1.71883289124668</v>
      </c>
      <c r="Y90" s="87">
        <v>2.03713527851459</v>
      </c>
    </row>
    <row r="91" spans="1:25" ht="15">
      <c r="A91" s="2">
        <v>82</v>
      </c>
      <c r="B91" s="17" t="s">
        <v>140</v>
      </c>
      <c r="C91" s="53" t="s">
        <v>47</v>
      </c>
      <c r="D91" s="18">
        <v>34980</v>
      </c>
      <c r="E91" s="19" t="s">
        <v>85</v>
      </c>
      <c r="F91" s="52">
        <v>3</v>
      </c>
      <c r="G91" s="75">
        <v>579951</v>
      </c>
      <c r="H91" s="76">
        <v>189733</v>
      </c>
      <c r="I91" s="77">
        <v>0.327153500899214</v>
      </c>
      <c r="J91" s="78">
        <v>13.1538461538462</v>
      </c>
      <c r="K91" s="79">
        <v>15.75</v>
      </c>
      <c r="L91" s="80">
        <v>20.9423076923077</v>
      </c>
      <c r="M91" s="81">
        <v>27360</v>
      </c>
      <c r="N91" s="82">
        <v>32760</v>
      </c>
      <c r="O91" s="83">
        <v>43560</v>
      </c>
      <c r="P91" s="78">
        <v>14.2075836354071</v>
      </c>
      <c r="Q91" s="82">
        <v>18690</v>
      </c>
      <c r="R91" s="79">
        <f>Q91/52/40</f>
        <v>8.985576923076923</v>
      </c>
      <c r="S91" s="80">
        <v>7.25</v>
      </c>
      <c r="T91" s="84">
        <v>62.9177718832891</v>
      </c>
      <c r="U91" s="84">
        <v>72.5729442970822</v>
      </c>
      <c r="V91" s="84">
        <v>86.8965517241379</v>
      </c>
      <c r="W91" s="85">
        <v>1.57294429708223</v>
      </c>
      <c r="X91" s="86">
        <v>1.81432360742706</v>
      </c>
      <c r="Y91" s="87">
        <v>2.17241379310345</v>
      </c>
    </row>
    <row r="92" spans="1:25" ht="15">
      <c r="A92" s="2">
        <v>92</v>
      </c>
      <c r="B92" s="17" t="s">
        <v>183</v>
      </c>
      <c r="C92" s="53" t="s">
        <v>42</v>
      </c>
      <c r="D92" s="18">
        <v>46140</v>
      </c>
      <c r="E92" s="19" t="s">
        <v>85</v>
      </c>
      <c r="F92" s="52">
        <v>3</v>
      </c>
      <c r="G92" s="75">
        <v>342677</v>
      </c>
      <c r="H92" s="76">
        <v>112696</v>
      </c>
      <c r="I92" s="77">
        <v>0.328869460162194</v>
      </c>
      <c r="J92" s="78">
        <v>10.6346153846154</v>
      </c>
      <c r="K92" s="79">
        <v>13.8653846153846</v>
      </c>
      <c r="L92" s="80">
        <v>18.8076923076923</v>
      </c>
      <c r="M92" s="81">
        <v>22120</v>
      </c>
      <c r="N92" s="82">
        <v>28840</v>
      </c>
      <c r="O92" s="83">
        <v>39120</v>
      </c>
      <c r="P92" s="78">
        <v>13.3277531936551</v>
      </c>
      <c r="Q92" s="82">
        <v>17910</v>
      </c>
      <c r="R92" s="79">
        <f>Q92/52/40</f>
        <v>8.610576923076923</v>
      </c>
      <c r="S92" s="80">
        <v>7.25</v>
      </c>
      <c r="T92" s="84">
        <v>48.2758620689655</v>
      </c>
      <c r="U92" s="84">
        <v>58.6737400530504</v>
      </c>
      <c r="V92" s="84">
        <v>76.4986737400531</v>
      </c>
      <c r="W92" s="85">
        <v>1.20689655172414</v>
      </c>
      <c r="X92" s="86">
        <v>1.46684350132626</v>
      </c>
      <c r="Y92" s="87">
        <v>1.91246684350133</v>
      </c>
    </row>
    <row r="93" spans="1:25" ht="15">
      <c r="A93" s="2">
        <v>95</v>
      </c>
      <c r="B93" s="17" t="s">
        <v>98</v>
      </c>
      <c r="C93" s="53" t="s">
        <v>46</v>
      </c>
      <c r="D93" s="18">
        <v>16700</v>
      </c>
      <c r="E93" s="19" t="s">
        <v>85</v>
      </c>
      <c r="F93" s="52">
        <v>4</v>
      </c>
      <c r="G93" s="75">
        <v>250406</v>
      </c>
      <c r="H93" s="76">
        <v>84535</v>
      </c>
      <c r="I93" s="77">
        <v>0.337591750996382</v>
      </c>
      <c r="J93" s="78">
        <v>14.2307692307692</v>
      </c>
      <c r="K93" s="79">
        <v>16.9038461538462</v>
      </c>
      <c r="L93" s="80">
        <v>21.8846153846154</v>
      </c>
      <c r="M93" s="81">
        <v>29600</v>
      </c>
      <c r="N93" s="82">
        <v>35160</v>
      </c>
      <c r="O93" s="83">
        <v>45520</v>
      </c>
      <c r="P93" s="78">
        <v>12.272007695068</v>
      </c>
      <c r="Q93" s="82">
        <v>18390</v>
      </c>
      <c r="R93" s="79">
        <f>Q93/52/40</f>
        <v>8.841346153846153</v>
      </c>
      <c r="S93" s="80">
        <v>7.25</v>
      </c>
      <c r="T93" s="84">
        <v>75.3315649867374</v>
      </c>
      <c r="U93" s="84">
        <v>78.5145888594165</v>
      </c>
      <c r="V93" s="84">
        <v>93.262599469496</v>
      </c>
      <c r="W93" s="85">
        <v>1.88328912466844</v>
      </c>
      <c r="X93" s="86">
        <v>1.96286472148541</v>
      </c>
      <c r="Y93" s="87">
        <v>2.3315649867374</v>
      </c>
    </row>
    <row r="94" spans="1:25" ht="15">
      <c r="A94" s="2">
        <v>96</v>
      </c>
      <c r="B94" s="17" t="s">
        <v>145</v>
      </c>
      <c r="C94" s="53" t="s">
        <v>21</v>
      </c>
      <c r="D94" s="18">
        <v>36740</v>
      </c>
      <c r="E94" s="19" t="s">
        <v>85</v>
      </c>
      <c r="F94" s="52">
        <v>4</v>
      </c>
      <c r="G94" s="75">
        <v>770401</v>
      </c>
      <c r="H94" s="76">
        <v>267282</v>
      </c>
      <c r="I94" s="77">
        <v>0.346938802000517</v>
      </c>
      <c r="J94" s="78">
        <v>15.8653846153846</v>
      </c>
      <c r="K94" s="79">
        <v>18.9038461538462</v>
      </c>
      <c r="L94" s="80">
        <v>25.2115384615385</v>
      </c>
      <c r="M94" s="81">
        <v>33000</v>
      </c>
      <c r="N94" s="82">
        <v>39320</v>
      </c>
      <c r="O94" s="83">
        <v>52440</v>
      </c>
      <c r="P94" s="78">
        <v>13.2192403279714</v>
      </c>
      <c r="Q94" s="82">
        <v>17550</v>
      </c>
      <c r="R94" s="79">
        <f>Q94/52/40</f>
        <v>8.4375</v>
      </c>
      <c r="S94" s="80">
        <v>7.79</v>
      </c>
      <c r="T94" s="84">
        <v>68.8259109311741</v>
      </c>
      <c r="U94" s="84">
        <v>81.4653895526809</v>
      </c>
      <c r="V94" s="84">
        <v>97.0672459761035</v>
      </c>
      <c r="W94" s="85">
        <v>1.72064777327935</v>
      </c>
      <c r="X94" s="86">
        <v>2.03663473881702</v>
      </c>
      <c r="Y94" s="87">
        <v>2.42668114940259</v>
      </c>
    </row>
    <row r="95" spans="1:25" ht="15">
      <c r="A95" s="2">
        <v>97</v>
      </c>
      <c r="B95" s="17" t="s">
        <v>234</v>
      </c>
      <c r="C95" s="53"/>
      <c r="D95" s="18"/>
      <c r="E95" s="19" t="s">
        <v>85</v>
      </c>
      <c r="F95" s="52">
        <v>4</v>
      </c>
      <c r="G95" s="65"/>
      <c r="H95" s="66"/>
      <c r="I95" s="67"/>
      <c r="J95" s="68"/>
      <c r="K95" s="69"/>
      <c r="L95" s="70"/>
      <c r="M95" s="72"/>
      <c r="N95" s="73"/>
      <c r="O95" s="74"/>
      <c r="P95" s="71"/>
      <c r="Q95" s="73"/>
      <c r="R95" s="69"/>
      <c r="S95" s="70"/>
      <c r="T95" s="27"/>
      <c r="U95" s="27"/>
      <c r="V95" s="27"/>
      <c r="W95" s="62"/>
      <c r="X95" s="63"/>
      <c r="Y95" s="64"/>
    </row>
    <row r="96" spans="2:25" ht="15">
      <c r="B96" s="20" t="s">
        <v>186</v>
      </c>
      <c r="C96" s="53" t="s">
        <v>20</v>
      </c>
      <c r="D96" s="18">
        <v>47900</v>
      </c>
      <c r="E96" s="19" t="s">
        <v>85</v>
      </c>
      <c r="F96" s="52">
        <v>4</v>
      </c>
      <c r="G96" s="75">
        <v>260136</v>
      </c>
      <c r="H96" s="76">
        <v>148755</v>
      </c>
      <c r="I96" s="77">
        <v>0.571835501430021</v>
      </c>
      <c r="J96" s="78">
        <v>22.9038461538462</v>
      </c>
      <c r="K96" s="79">
        <v>27.1538461538462</v>
      </c>
      <c r="L96" s="80">
        <v>36.3461538461538</v>
      </c>
      <c r="M96" s="81">
        <v>47640</v>
      </c>
      <c r="N96" s="82">
        <v>56480</v>
      </c>
      <c r="O96" s="83">
        <v>75600</v>
      </c>
      <c r="P96" s="78">
        <v>25.2003380730998</v>
      </c>
      <c r="Q96" s="82">
        <v>32190</v>
      </c>
      <c r="R96" s="79">
        <f>Q96/52/40</f>
        <v>15.475961538461538</v>
      </c>
      <c r="S96" s="80">
        <v>8.25</v>
      </c>
      <c r="T96" s="84">
        <v>105.361305361305</v>
      </c>
      <c r="U96" s="84">
        <v>111.048951048951</v>
      </c>
      <c r="V96" s="84">
        <v>131.655011655012</v>
      </c>
      <c r="W96" s="85">
        <v>2.63403263403263</v>
      </c>
      <c r="X96" s="86">
        <v>2.77622377622378</v>
      </c>
      <c r="Y96" s="87">
        <v>3.29137529137529</v>
      </c>
    </row>
    <row r="97" spans="2:25" ht="15">
      <c r="B97" s="20" t="s">
        <v>187</v>
      </c>
      <c r="C97" s="53" t="s">
        <v>68</v>
      </c>
      <c r="D97" s="18">
        <v>47900</v>
      </c>
      <c r="E97" s="19" t="s">
        <v>85</v>
      </c>
      <c r="F97" s="52">
        <v>4</v>
      </c>
      <c r="G97" s="75">
        <v>1741566</v>
      </c>
      <c r="H97" s="76">
        <v>544320</v>
      </c>
      <c r="I97" s="77">
        <v>0.31254629454180893</v>
      </c>
      <c r="J97" s="78">
        <v>22.9038461538462</v>
      </c>
      <c r="K97" s="79">
        <v>27.1538461538462</v>
      </c>
      <c r="L97" s="80">
        <v>36.3461538461538</v>
      </c>
      <c r="M97" s="81">
        <v>47640</v>
      </c>
      <c r="N97" s="82">
        <v>56480</v>
      </c>
      <c r="O97" s="83">
        <v>75600</v>
      </c>
      <c r="P97" s="94">
        <v>18.824844009640735</v>
      </c>
      <c r="Q97" s="82">
        <v>32190</v>
      </c>
      <c r="R97" s="79">
        <v>15.475961538461538</v>
      </c>
      <c r="S97" s="80">
        <v>7.25</v>
      </c>
      <c r="T97" s="84">
        <v>119.893899204244</v>
      </c>
      <c r="U97" s="84">
        <v>126.366047745358</v>
      </c>
      <c r="V97" s="84">
        <v>149.814323607427</v>
      </c>
      <c r="W97" s="85">
        <v>2.9973474801061</v>
      </c>
      <c r="X97" s="86">
        <v>3.15915119363395</v>
      </c>
      <c r="Y97" s="87">
        <v>3.74535809018568</v>
      </c>
    </row>
    <row r="98" spans="2:25" s="6" customFormat="1" ht="15">
      <c r="B98" s="9" t="s">
        <v>203</v>
      </c>
      <c r="C98" s="7"/>
      <c r="D98" s="8"/>
      <c r="E98" s="9"/>
      <c r="F98" s="10">
        <f>MODE(F55:F97)</f>
        <v>2</v>
      </c>
      <c r="G98" s="6">
        <f>SUM(G55:G97)</f>
        <v>23018291</v>
      </c>
      <c r="H98" s="6">
        <f>SUM(H55:H97)</f>
        <v>7888522</v>
      </c>
      <c r="I98" s="6">
        <f>H98/G98</f>
        <v>0.34270667618199807</v>
      </c>
      <c r="J98" s="6">
        <f aca="true" t="shared" si="5" ref="J98:S98">SUMPRODUCT(J55:J97,$H$55:$H$97)/SUM($H$55:$H$97)</f>
        <v>15.075622343352885</v>
      </c>
      <c r="K98" s="6">
        <f t="shared" si="5"/>
        <v>18.49171392747785</v>
      </c>
      <c r="L98" s="6">
        <f t="shared" si="5"/>
        <v>24.767977044076478</v>
      </c>
      <c r="M98" s="6">
        <f t="shared" si="5"/>
        <v>31357.294474173996</v>
      </c>
      <c r="N98" s="6">
        <f t="shared" si="5"/>
        <v>38462.76496915392</v>
      </c>
      <c r="O98" s="6">
        <f t="shared" si="5"/>
        <v>51517.392251679084</v>
      </c>
      <c r="P98" s="6">
        <f t="shared" si="5"/>
        <v>15.063143812057808</v>
      </c>
      <c r="Q98" s="6">
        <f t="shared" si="5"/>
        <v>20222.258936464903</v>
      </c>
      <c r="R98" s="6">
        <f t="shared" si="5"/>
        <v>9.722239873300433</v>
      </c>
      <c r="S98" s="6">
        <f t="shared" si="5"/>
        <v>7.373580434966145</v>
      </c>
      <c r="T98" s="6">
        <f aca="true" t="shared" si="6" ref="T98:Y98">SUMPRODUCT(T55:T97,$H$55:$H$97)/SUM($H$55:$H$97)</f>
        <v>70.7202010655136</v>
      </c>
      <c r="U98" s="6">
        <f t="shared" si="6"/>
        <v>81.72506149262114</v>
      </c>
      <c r="V98" s="6">
        <f t="shared" si="6"/>
        <v>100.22945199149831</v>
      </c>
      <c r="W98" s="6">
        <f t="shared" si="6"/>
        <v>1.7755885512906202</v>
      </c>
      <c r="X98" s="6">
        <f t="shared" si="6"/>
        <v>2.051854744934767</v>
      </c>
      <c r="Y98" s="6">
        <f t="shared" si="6"/>
        <v>2.5203310076097925</v>
      </c>
    </row>
    <row r="99" spans="1:25" ht="15">
      <c r="A99" s="2">
        <v>3</v>
      </c>
      <c r="B99" s="17" t="s">
        <v>91</v>
      </c>
      <c r="C99" s="53" t="s">
        <v>24</v>
      </c>
      <c r="D99" s="18">
        <v>14260</v>
      </c>
      <c r="E99" s="19" t="s">
        <v>81</v>
      </c>
      <c r="F99" s="52">
        <v>1</v>
      </c>
      <c r="G99" s="75">
        <v>217440</v>
      </c>
      <c r="H99" s="76">
        <v>65854</v>
      </c>
      <c r="I99" s="77">
        <v>0.302860559234731</v>
      </c>
      <c r="J99" s="78">
        <v>11.0769230769231</v>
      </c>
      <c r="K99" s="79">
        <v>13.9230769230769</v>
      </c>
      <c r="L99" s="80">
        <v>20.5192307692308</v>
      </c>
      <c r="M99" s="81">
        <v>23040</v>
      </c>
      <c r="N99" s="82">
        <v>28960</v>
      </c>
      <c r="O99" s="83">
        <v>42680</v>
      </c>
      <c r="P99" s="78">
        <v>11.4842777815135</v>
      </c>
      <c r="Q99" s="82">
        <v>18000</v>
      </c>
      <c r="R99" s="79">
        <f aca="true" t="shared" si="7" ref="R99:R116">Q99/52/40</f>
        <v>8.653846153846153</v>
      </c>
      <c r="S99" s="80">
        <v>7.25</v>
      </c>
      <c r="T99" s="84">
        <v>45.7294429708223</v>
      </c>
      <c r="U99" s="84">
        <v>61.1140583554377</v>
      </c>
      <c r="V99" s="84">
        <v>76.816976127321</v>
      </c>
      <c r="W99" s="85">
        <v>1.14323607427056</v>
      </c>
      <c r="X99" s="86">
        <v>1.52785145888594</v>
      </c>
      <c r="Y99" s="87">
        <v>1.92042440318302</v>
      </c>
    </row>
    <row r="100" spans="1:25" ht="15">
      <c r="A100" s="2">
        <v>8</v>
      </c>
      <c r="B100" s="17" t="s">
        <v>119</v>
      </c>
      <c r="C100" s="53" t="s">
        <v>23</v>
      </c>
      <c r="D100" s="18">
        <v>26180</v>
      </c>
      <c r="E100" s="19" t="s">
        <v>81</v>
      </c>
      <c r="F100" s="52">
        <v>1</v>
      </c>
      <c r="G100" s="75">
        <v>307248</v>
      </c>
      <c r="H100" s="76">
        <v>132385</v>
      </c>
      <c r="I100" s="77">
        <v>0.430873431234703</v>
      </c>
      <c r="J100" s="78">
        <v>26.7692307692308</v>
      </c>
      <c r="K100" s="79">
        <v>35.25</v>
      </c>
      <c r="L100" s="80">
        <v>51.9423076923077</v>
      </c>
      <c r="M100" s="81">
        <v>55680</v>
      </c>
      <c r="N100" s="82">
        <v>73320</v>
      </c>
      <c r="O100" s="83">
        <v>108040</v>
      </c>
      <c r="P100" s="78">
        <v>14.1249815111404</v>
      </c>
      <c r="Q100" s="82">
        <v>25890</v>
      </c>
      <c r="R100" s="79">
        <f t="shared" si="7"/>
        <v>12.447115384615383</v>
      </c>
      <c r="S100" s="80">
        <v>7.25</v>
      </c>
      <c r="T100" s="84">
        <v>135.384615384615</v>
      </c>
      <c r="U100" s="84">
        <v>147.692307692308</v>
      </c>
      <c r="V100" s="84">
        <v>194.48275862069</v>
      </c>
      <c r="W100" s="85">
        <v>3.38461538461539</v>
      </c>
      <c r="X100" s="86">
        <v>3.69230769230769</v>
      </c>
      <c r="Y100" s="87">
        <v>4.86206896551724</v>
      </c>
    </row>
    <row r="101" spans="1:25" ht="15">
      <c r="A101" s="2">
        <v>12</v>
      </c>
      <c r="B101" s="17" t="s">
        <v>131</v>
      </c>
      <c r="C101" s="53" t="s">
        <v>17</v>
      </c>
      <c r="D101" s="18">
        <v>31100</v>
      </c>
      <c r="E101" s="19" t="s">
        <v>81</v>
      </c>
      <c r="F101" s="52">
        <v>1</v>
      </c>
      <c r="G101" s="75">
        <v>3218518</v>
      </c>
      <c r="H101" s="76">
        <v>1678964</v>
      </c>
      <c r="I101" s="77">
        <v>0.521657483351033</v>
      </c>
      <c r="J101" s="78">
        <v>21.1730769230769</v>
      </c>
      <c r="K101" s="79">
        <v>27.3269230769231</v>
      </c>
      <c r="L101" s="80">
        <v>36.9423076923077</v>
      </c>
      <c r="M101" s="81">
        <v>44040</v>
      </c>
      <c r="N101" s="82">
        <v>56840</v>
      </c>
      <c r="O101" s="83">
        <v>76840</v>
      </c>
      <c r="P101" s="78">
        <v>18.3170975474218</v>
      </c>
      <c r="Q101" s="82">
        <v>18570</v>
      </c>
      <c r="R101" s="79">
        <f t="shared" si="7"/>
        <v>8.927884615384617</v>
      </c>
      <c r="S101" s="80">
        <v>8</v>
      </c>
      <c r="T101" s="84">
        <v>87.5961538461538</v>
      </c>
      <c r="U101" s="84">
        <v>105.865384615385</v>
      </c>
      <c r="V101" s="84">
        <v>136.634615384615</v>
      </c>
      <c r="W101" s="85">
        <v>2.18990384615385</v>
      </c>
      <c r="X101" s="86">
        <v>2.64663461538462</v>
      </c>
      <c r="Y101" s="87">
        <v>3.41586538461538</v>
      </c>
    </row>
    <row r="102" spans="1:25" ht="15">
      <c r="A102" s="2">
        <v>23</v>
      </c>
      <c r="B102" s="17" t="s">
        <v>139</v>
      </c>
      <c r="C102" s="53" t="s">
        <v>17</v>
      </c>
      <c r="D102" s="18">
        <v>33700</v>
      </c>
      <c r="E102" s="19" t="s">
        <v>81</v>
      </c>
      <c r="F102" s="52">
        <v>1</v>
      </c>
      <c r="G102" s="75">
        <v>164933</v>
      </c>
      <c r="H102" s="76">
        <v>64707</v>
      </c>
      <c r="I102" s="77">
        <v>0.392322943255746</v>
      </c>
      <c r="J102" s="78">
        <v>14.1153846153846</v>
      </c>
      <c r="K102" s="79">
        <v>18.0961538461538</v>
      </c>
      <c r="L102" s="80">
        <v>26.6730769230769</v>
      </c>
      <c r="M102" s="81">
        <v>29360</v>
      </c>
      <c r="N102" s="82">
        <v>37640</v>
      </c>
      <c r="O102" s="83">
        <v>55480</v>
      </c>
      <c r="P102" s="78">
        <v>11.645334707239</v>
      </c>
      <c r="Q102" s="82">
        <v>16980</v>
      </c>
      <c r="R102" s="79">
        <f t="shared" si="7"/>
        <v>8.163461538461538</v>
      </c>
      <c r="S102" s="80">
        <v>8</v>
      </c>
      <c r="T102" s="84">
        <v>57.1153846153846</v>
      </c>
      <c r="U102" s="84">
        <v>70.5769230769231</v>
      </c>
      <c r="V102" s="84">
        <v>90.4807692307692</v>
      </c>
      <c r="W102" s="85">
        <v>1.42788461538462</v>
      </c>
      <c r="X102" s="86">
        <v>1.76442307692308</v>
      </c>
      <c r="Y102" s="87">
        <v>2.26201923076923</v>
      </c>
    </row>
    <row r="103" spans="1:25" ht="15">
      <c r="A103" s="2">
        <v>28</v>
      </c>
      <c r="B103" s="17" t="s">
        <v>146</v>
      </c>
      <c r="C103" s="53" t="s">
        <v>17</v>
      </c>
      <c r="D103" s="18">
        <v>37100</v>
      </c>
      <c r="E103" s="19" t="s">
        <v>81</v>
      </c>
      <c r="F103" s="52">
        <v>1</v>
      </c>
      <c r="G103" s="75">
        <v>264982</v>
      </c>
      <c r="H103" s="76">
        <v>90672</v>
      </c>
      <c r="I103" s="77">
        <v>0.342181733098852</v>
      </c>
      <c r="J103" s="78">
        <v>21.4615384615385</v>
      </c>
      <c r="K103" s="79">
        <v>28.8269230769231</v>
      </c>
      <c r="L103" s="80">
        <v>39.8076923076923</v>
      </c>
      <c r="M103" s="81">
        <v>44640</v>
      </c>
      <c r="N103" s="82">
        <v>59960</v>
      </c>
      <c r="O103" s="83">
        <v>82800</v>
      </c>
      <c r="P103" s="78">
        <v>15.0618968180444</v>
      </c>
      <c r="Q103" s="82">
        <v>26010</v>
      </c>
      <c r="R103" s="79">
        <f t="shared" si="7"/>
        <v>12.504807692307692</v>
      </c>
      <c r="S103" s="80">
        <v>8</v>
      </c>
      <c r="T103" s="84">
        <v>89.8076923076923</v>
      </c>
      <c r="U103" s="84">
        <v>107.307692307692</v>
      </c>
      <c r="V103" s="84">
        <v>144.134615384615</v>
      </c>
      <c r="W103" s="85">
        <v>2.24519230769231</v>
      </c>
      <c r="X103" s="86">
        <v>2.68269230769231</v>
      </c>
      <c r="Y103" s="87">
        <v>3.60336538461538</v>
      </c>
    </row>
    <row r="104" spans="1:25" ht="15">
      <c r="A104" s="2">
        <v>32</v>
      </c>
      <c r="B104" s="17" t="s">
        <v>159</v>
      </c>
      <c r="C104" s="53" t="s">
        <v>17</v>
      </c>
      <c r="D104" s="18">
        <v>40140</v>
      </c>
      <c r="E104" s="19" t="s">
        <v>81</v>
      </c>
      <c r="F104" s="52">
        <v>1</v>
      </c>
      <c r="G104" s="75">
        <v>1271718</v>
      </c>
      <c r="H104" s="76">
        <v>421709</v>
      </c>
      <c r="I104" s="77">
        <v>0.331605749073301</v>
      </c>
      <c r="J104" s="78">
        <v>16.9038461538462</v>
      </c>
      <c r="K104" s="79">
        <v>21.4615384615385</v>
      </c>
      <c r="L104" s="80">
        <v>30.3269230769231</v>
      </c>
      <c r="M104" s="81">
        <v>35160</v>
      </c>
      <c r="N104" s="82">
        <v>44640</v>
      </c>
      <c r="O104" s="83">
        <v>63080</v>
      </c>
      <c r="P104" s="78">
        <v>11.9175987788969</v>
      </c>
      <c r="Q104" s="82">
        <v>18780</v>
      </c>
      <c r="R104" s="79">
        <f t="shared" si="7"/>
        <v>9.028846153846153</v>
      </c>
      <c r="S104" s="80">
        <v>8</v>
      </c>
      <c r="T104" s="84">
        <v>73.3653846153846</v>
      </c>
      <c r="U104" s="84">
        <v>84.5192307692308</v>
      </c>
      <c r="V104" s="84">
        <v>107.307692307692</v>
      </c>
      <c r="W104" s="85">
        <v>1.83413461538462</v>
      </c>
      <c r="X104" s="86">
        <v>2.11298076923077</v>
      </c>
      <c r="Y104" s="87">
        <v>2.68269230769231</v>
      </c>
    </row>
    <row r="105" spans="1:25" ht="15">
      <c r="A105" s="2">
        <v>38</v>
      </c>
      <c r="B105" s="17" t="s">
        <v>161</v>
      </c>
      <c r="C105" s="53" t="s">
        <v>17</v>
      </c>
      <c r="D105" s="18">
        <v>40900</v>
      </c>
      <c r="E105" s="19" t="s">
        <v>81</v>
      </c>
      <c r="F105" s="52">
        <v>1</v>
      </c>
      <c r="G105" s="75">
        <v>710524</v>
      </c>
      <c r="H105" s="76">
        <v>264578</v>
      </c>
      <c r="I105" s="77">
        <v>0.372370250688224</v>
      </c>
      <c r="J105" s="78">
        <v>16.4423076923077</v>
      </c>
      <c r="K105" s="79">
        <v>20.6346153846154</v>
      </c>
      <c r="L105" s="80">
        <v>30.4038461538462</v>
      </c>
      <c r="M105" s="81">
        <v>34200</v>
      </c>
      <c r="N105" s="82">
        <v>42920</v>
      </c>
      <c r="O105" s="83">
        <v>63240</v>
      </c>
      <c r="P105" s="78">
        <v>14.4297601241534</v>
      </c>
      <c r="Q105" s="82">
        <v>21270</v>
      </c>
      <c r="R105" s="79">
        <f t="shared" si="7"/>
        <v>10.225961538461538</v>
      </c>
      <c r="S105" s="80">
        <v>8</v>
      </c>
      <c r="T105" s="84">
        <v>68.9423076923077</v>
      </c>
      <c r="U105" s="84">
        <v>82.2115384615385</v>
      </c>
      <c r="V105" s="84">
        <v>103.173076923077</v>
      </c>
      <c r="W105" s="85">
        <v>1.72355769230769</v>
      </c>
      <c r="X105" s="86">
        <v>2.05528846153846</v>
      </c>
      <c r="Y105" s="87">
        <v>2.57932692307692</v>
      </c>
    </row>
    <row r="106" spans="1:25" ht="15">
      <c r="A106" s="2">
        <v>48</v>
      </c>
      <c r="B106" s="17" t="s">
        <v>167</v>
      </c>
      <c r="C106" s="53" t="s">
        <v>17</v>
      </c>
      <c r="D106" s="18">
        <v>41740</v>
      </c>
      <c r="E106" s="19" t="s">
        <v>81</v>
      </c>
      <c r="F106" s="52">
        <v>1</v>
      </c>
      <c r="G106" s="75">
        <v>1064048</v>
      </c>
      <c r="H106" s="76">
        <v>476270</v>
      </c>
      <c r="I106" s="77">
        <v>0.447601987880246</v>
      </c>
      <c r="J106" s="78">
        <v>20.2692307692308</v>
      </c>
      <c r="K106" s="79">
        <v>26.5769230769231</v>
      </c>
      <c r="L106" s="80">
        <v>38.6346153846154</v>
      </c>
      <c r="M106" s="81">
        <v>42160</v>
      </c>
      <c r="N106" s="82">
        <v>55280</v>
      </c>
      <c r="O106" s="83">
        <v>80360</v>
      </c>
      <c r="P106" s="78">
        <v>17.282906340216</v>
      </c>
      <c r="Q106" s="82">
        <v>21690</v>
      </c>
      <c r="R106" s="79">
        <f t="shared" si="7"/>
        <v>10.427884615384617</v>
      </c>
      <c r="S106" s="80">
        <v>8</v>
      </c>
      <c r="T106" s="84">
        <v>92.2115384615385</v>
      </c>
      <c r="U106" s="84">
        <v>101.346153846154</v>
      </c>
      <c r="V106" s="84">
        <v>132.884615384615</v>
      </c>
      <c r="W106" s="85">
        <v>2.30528846153846</v>
      </c>
      <c r="X106" s="86">
        <v>2.53365384615385</v>
      </c>
      <c r="Y106" s="87">
        <v>3.32211538461538</v>
      </c>
    </row>
    <row r="107" spans="1:25" ht="15">
      <c r="A107" s="2">
        <v>50</v>
      </c>
      <c r="B107" s="17" t="s">
        <v>172</v>
      </c>
      <c r="C107" s="53" t="s">
        <v>17</v>
      </c>
      <c r="D107" s="18">
        <v>42220</v>
      </c>
      <c r="E107" s="19" t="s">
        <v>81</v>
      </c>
      <c r="F107" s="52">
        <v>1</v>
      </c>
      <c r="G107" s="75">
        <v>184170</v>
      </c>
      <c r="H107" s="76">
        <v>70867</v>
      </c>
      <c r="I107" s="77">
        <v>0.384791225498181</v>
      </c>
      <c r="J107" s="78">
        <v>19.5769230769231</v>
      </c>
      <c r="K107" s="79">
        <v>25.6153846153846</v>
      </c>
      <c r="L107" s="80">
        <v>37.75</v>
      </c>
      <c r="M107" s="81">
        <v>40720</v>
      </c>
      <c r="N107" s="82">
        <v>53280</v>
      </c>
      <c r="O107" s="83">
        <v>78520</v>
      </c>
      <c r="P107" s="78">
        <v>14.9054053369875</v>
      </c>
      <c r="Q107" s="82">
        <v>22470</v>
      </c>
      <c r="R107" s="79">
        <f t="shared" si="7"/>
        <v>10.802884615384617</v>
      </c>
      <c r="S107" s="80">
        <v>8</v>
      </c>
      <c r="T107" s="84">
        <v>83.9423076923077</v>
      </c>
      <c r="U107" s="84">
        <v>97.8846153846154</v>
      </c>
      <c r="V107" s="84">
        <v>128.076923076923</v>
      </c>
      <c r="W107" s="85">
        <v>2.09855769230769</v>
      </c>
      <c r="X107" s="86">
        <v>2.44711538461538</v>
      </c>
      <c r="Y107" s="87">
        <v>3.20192307692308</v>
      </c>
    </row>
    <row r="108" spans="1:25" ht="15">
      <c r="A108" s="2">
        <v>58</v>
      </c>
      <c r="B108" s="17" t="s">
        <v>178</v>
      </c>
      <c r="C108" s="53" t="s">
        <v>17</v>
      </c>
      <c r="D108" s="18">
        <v>44700</v>
      </c>
      <c r="E108" s="19" t="s">
        <v>81</v>
      </c>
      <c r="F108" s="52">
        <v>1</v>
      </c>
      <c r="G108" s="75">
        <v>212902</v>
      </c>
      <c r="H108" s="76">
        <v>83609</v>
      </c>
      <c r="I108" s="77">
        <v>0.392711200458427</v>
      </c>
      <c r="J108" s="78">
        <v>14.6153846153846</v>
      </c>
      <c r="K108" s="79">
        <v>19.1730769230769</v>
      </c>
      <c r="L108" s="80">
        <v>28.25</v>
      </c>
      <c r="M108" s="81">
        <v>30400</v>
      </c>
      <c r="N108" s="82">
        <v>39880</v>
      </c>
      <c r="O108" s="83">
        <v>58760</v>
      </c>
      <c r="P108" s="78">
        <v>12.1860705449298</v>
      </c>
      <c r="Q108" s="82">
        <v>17580</v>
      </c>
      <c r="R108" s="79">
        <f t="shared" si="7"/>
        <v>8.451923076923077</v>
      </c>
      <c r="S108" s="80">
        <v>8</v>
      </c>
      <c r="T108" s="84">
        <v>61.3461538461539</v>
      </c>
      <c r="U108" s="84">
        <v>73.0769230769231</v>
      </c>
      <c r="V108" s="84">
        <v>95.8653846153846</v>
      </c>
      <c r="W108" s="85">
        <v>1.53365384615385</v>
      </c>
      <c r="X108" s="86">
        <v>1.82692307692308</v>
      </c>
      <c r="Y108" s="87">
        <v>2.39663461538462</v>
      </c>
    </row>
    <row r="109" spans="1:25" ht="15">
      <c r="A109" s="2">
        <v>66</v>
      </c>
      <c r="B109" s="17" t="s">
        <v>80</v>
      </c>
      <c r="C109" s="53" t="s">
        <v>38</v>
      </c>
      <c r="D109" s="18">
        <v>10740</v>
      </c>
      <c r="E109" s="19" t="s">
        <v>81</v>
      </c>
      <c r="F109" s="52">
        <v>2</v>
      </c>
      <c r="G109" s="75">
        <v>340666</v>
      </c>
      <c r="H109" s="76">
        <v>108718</v>
      </c>
      <c r="I109" s="77">
        <v>0.319133696934828</v>
      </c>
      <c r="J109" s="78">
        <v>12.25</v>
      </c>
      <c r="K109" s="79">
        <v>15</v>
      </c>
      <c r="L109" s="80">
        <v>21.7115384615385</v>
      </c>
      <c r="M109" s="81">
        <v>25480</v>
      </c>
      <c r="N109" s="82">
        <v>31200</v>
      </c>
      <c r="O109" s="83">
        <v>45160</v>
      </c>
      <c r="P109" s="78">
        <v>11.9932721047235</v>
      </c>
      <c r="Q109" s="82">
        <v>18870</v>
      </c>
      <c r="R109" s="79">
        <f t="shared" si="7"/>
        <v>9.072115384615383</v>
      </c>
      <c r="S109" s="80">
        <v>7.5</v>
      </c>
      <c r="T109" s="84">
        <v>52</v>
      </c>
      <c r="U109" s="84">
        <v>65.3333333333333</v>
      </c>
      <c r="V109" s="84">
        <v>80</v>
      </c>
      <c r="W109" s="85">
        <v>1.3</v>
      </c>
      <c r="X109" s="86">
        <v>1.63333333333333</v>
      </c>
      <c r="Y109" s="87">
        <v>2</v>
      </c>
    </row>
    <row r="110" spans="1:25" ht="15">
      <c r="A110" s="2">
        <v>69</v>
      </c>
      <c r="B110" s="17" t="s">
        <v>165</v>
      </c>
      <c r="C110" s="53" t="s">
        <v>49</v>
      </c>
      <c r="D110" s="18">
        <v>41620</v>
      </c>
      <c r="E110" s="19" t="s">
        <v>81</v>
      </c>
      <c r="F110" s="52">
        <v>2</v>
      </c>
      <c r="G110" s="75">
        <v>339035</v>
      </c>
      <c r="H110" s="76">
        <v>109357</v>
      </c>
      <c r="I110" s="77">
        <v>0.322553718642618</v>
      </c>
      <c r="J110" s="78">
        <v>13.0192307692308</v>
      </c>
      <c r="K110" s="79">
        <v>16.1346153846154</v>
      </c>
      <c r="L110" s="80">
        <v>23.0192307692308</v>
      </c>
      <c r="M110" s="81">
        <v>27080</v>
      </c>
      <c r="N110" s="82">
        <v>33560</v>
      </c>
      <c r="O110" s="83">
        <v>47880</v>
      </c>
      <c r="P110" s="78">
        <v>13.1815693986375</v>
      </c>
      <c r="Q110" s="82">
        <v>21090</v>
      </c>
      <c r="R110" s="79">
        <f t="shared" si="7"/>
        <v>10.139423076923077</v>
      </c>
      <c r="S110" s="80">
        <v>7.25</v>
      </c>
      <c r="T110" s="84">
        <v>59.840848806366</v>
      </c>
      <c r="U110" s="84">
        <v>71.8302387267905</v>
      </c>
      <c r="V110" s="84">
        <v>89.0185676392573</v>
      </c>
      <c r="W110" s="85">
        <v>1.49602122015915</v>
      </c>
      <c r="X110" s="86">
        <v>1.79575596816976</v>
      </c>
      <c r="Y110" s="87">
        <v>2.22546419098143</v>
      </c>
    </row>
    <row r="111" spans="1:25" ht="15">
      <c r="A111" s="2">
        <v>72</v>
      </c>
      <c r="B111" s="17" t="s">
        <v>102</v>
      </c>
      <c r="C111" s="47" t="s">
        <v>18</v>
      </c>
      <c r="D111" s="18">
        <v>17820</v>
      </c>
      <c r="E111" s="19" t="s">
        <v>81</v>
      </c>
      <c r="F111" s="52">
        <v>3</v>
      </c>
      <c r="G111" s="75">
        <v>230620</v>
      </c>
      <c r="H111" s="76">
        <v>79328</v>
      </c>
      <c r="I111" s="77">
        <v>0.343977105194693</v>
      </c>
      <c r="J111" s="78">
        <v>12.0384615384615</v>
      </c>
      <c r="K111" s="79">
        <v>15.6346153846154</v>
      </c>
      <c r="L111" s="80">
        <v>23.0384615384615</v>
      </c>
      <c r="M111" s="81">
        <v>25040</v>
      </c>
      <c r="N111" s="82">
        <v>32520</v>
      </c>
      <c r="O111" s="83">
        <v>47920</v>
      </c>
      <c r="P111" s="78">
        <v>12.808660089625</v>
      </c>
      <c r="Q111" s="82">
        <v>20730</v>
      </c>
      <c r="R111" s="79">
        <f t="shared" si="7"/>
        <v>9.966346153846153</v>
      </c>
      <c r="S111" s="80">
        <v>7.78</v>
      </c>
      <c r="T111" s="84">
        <v>49.8319161558236</v>
      </c>
      <c r="U111" s="84">
        <v>61.8944037967174</v>
      </c>
      <c r="V111" s="84">
        <v>80.3836266561202</v>
      </c>
      <c r="W111" s="85">
        <v>1.24579790389559</v>
      </c>
      <c r="X111" s="86">
        <v>1.54736009491794</v>
      </c>
      <c r="Y111" s="87">
        <v>2.00959066640301</v>
      </c>
    </row>
    <row r="112" spans="2:25" ht="15">
      <c r="B112" s="17" t="s">
        <v>109</v>
      </c>
      <c r="C112" s="47" t="s">
        <v>18</v>
      </c>
      <c r="D112" s="18">
        <v>19740</v>
      </c>
      <c r="E112" s="19" t="s">
        <v>81</v>
      </c>
      <c r="F112" s="52">
        <v>3</v>
      </c>
      <c r="G112" s="75">
        <v>989823</v>
      </c>
      <c r="H112" s="76">
        <v>340412</v>
      </c>
      <c r="I112" s="77">
        <v>0.343911992346106</v>
      </c>
      <c r="J112" s="78">
        <v>13.9615384615385</v>
      </c>
      <c r="K112" s="79">
        <v>18.0769230769231</v>
      </c>
      <c r="L112" s="80">
        <v>26.5192307692308</v>
      </c>
      <c r="M112" s="81">
        <v>29040</v>
      </c>
      <c r="N112" s="82">
        <v>37600</v>
      </c>
      <c r="O112" s="83">
        <v>55160</v>
      </c>
      <c r="P112" s="78">
        <v>16.1853265156355</v>
      </c>
      <c r="Q112" s="82">
        <v>23340</v>
      </c>
      <c r="R112" s="79">
        <f t="shared" si="7"/>
        <v>11.221153846153847</v>
      </c>
      <c r="S112" s="80">
        <v>7.78</v>
      </c>
      <c r="T112" s="84">
        <v>58.1372355151276</v>
      </c>
      <c r="U112" s="84">
        <v>71.7816887482697</v>
      </c>
      <c r="V112" s="84">
        <v>92.9404785445916</v>
      </c>
      <c r="W112" s="85">
        <v>1.45343088787819</v>
      </c>
      <c r="X112" s="86">
        <v>1.79454221870674</v>
      </c>
      <c r="Y112" s="87">
        <v>2.32351196361479</v>
      </c>
    </row>
    <row r="113" spans="2:25" ht="15">
      <c r="B113" s="17" t="s">
        <v>87</v>
      </c>
      <c r="C113" s="53" t="s">
        <v>17</v>
      </c>
      <c r="D113" s="18">
        <v>12540</v>
      </c>
      <c r="E113" s="19" t="s">
        <v>81</v>
      </c>
      <c r="F113" s="52">
        <v>4</v>
      </c>
      <c r="G113" s="75">
        <v>250999</v>
      </c>
      <c r="H113" s="76">
        <v>100132</v>
      </c>
      <c r="I113" s="77">
        <v>0.398933860294264</v>
      </c>
      <c r="J113" s="78">
        <v>11.8076923076923</v>
      </c>
      <c r="K113" s="79">
        <v>15.4615384615385</v>
      </c>
      <c r="L113" s="80">
        <v>22.6730769230769</v>
      </c>
      <c r="M113" s="81">
        <v>24560</v>
      </c>
      <c r="N113" s="82">
        <v>32160</v>
      </c>
      <c r="O113" s="83">
        <v>47160</v>
      </c>
      <c r="P113" s="78">
        <v>12.2620692512971</v>
      </c>
      <c r="Q113" s="82">
        <v>15750</v>
      </c>
      <c r="R113" s="79">
        <f t="shared" si="7"/>
        <v>7.572115384615384</v>
      </c>
      <c r="S113" s="80">
        <v>8</v>
      </c>
      <c r="T113" s="84">
        <v>58.6538461538462</v>
      </c>
      <c r="U113" s="84">
        <v>59.0384615384615</v>
      </c>
      <c r="V113" s="84">
        <v>77.3076923076923</v>
      </c>
      <c r="W113" s="85">
        <v>1.46634615384615</v>
      </c>
      <c r="X113" s="86">
        <v>1.47596153846154</v>
      </c>
      <c r="Y113" s="87">
        <v>1.93269230769231</v>
      </c>
    </row>
    <row r="114" spans="1:25" ht="15">
      <c r="A114" s="2">
        <v>77</v>
      </c>
      <c r="B114" s="17" t="s">
        <v>113</v>
      </c>
      <c r="C114" s="53" t="s">
        <v>17</v>
      </c>
      <c r="D114" s="18">
        <v>23420</v>
      </c>
      <c r="E114" s="19" t="s">
        <v>81</v>
      </c>
      <c r="F114" s="52">
        <v>4</v>
      </c>
      <c r="G114" s="75">
        <v>285338</v>
      </c>
      <c r="H114" s="76">
        <v>128359</v>
      </c>
      <c r="I114" s="77">
        <v>0.449848951068557</v>
      </c>
      <c r="J114" s="78">
        <v>13.3653846153846</v>
      </c>
      <c r="K114" s="79">
        <v>16.8846153846154</v>
      </c>
      <c r="L114" s="80">
        <v>23.7307692307692</v>
      </c>
      <c r="M114" s="81">
        <v>27800</v>
      </c>
      <c r="N114" s="82">
        <v>35120</v>
      </c>
      <c r="O114" s="83">
        <v>49360</v>
      </c>
      <c r="P114" s="78">
        <v>10.8324949749198</v>
      </c>
      <c r="Q114" s="82">
        <v>16380</v>
      </c>
      <c r="R114" s="79">
        <f t="shared" si="7"/>
        <v>7.875</v>
      </c>
      <c r="S114" s="80">
        <v>8</v>
      </c>
      <c r="T114" s="84">
        <v>64.2307692307692</v>
      </c>
      <c r="U114" s="84">
        <v>66.8269230769231</v>
      </c>
      <c r="V114" s="84">
        <v>84.4230769230769</v>
      </c>
      <c r="W114" s="85">
        <v>1.60576923076923</v>
      </c>
      <c r="X114" s="86">
        <v>1.67067307692308</v>
      </c>
      <c r="Y114" s="87">
        <v>2.11057692307692</v>
      </c>
    </row>
    <row r="115" spans="1:25" ht="15">
      <c r="A115" s="2">
        <v>79</v>
      </c>
      <c r="B115" s="17" t="s">
        <v>129</v>
      </c>
      <c r="C115" s="53" t="s">
        <v>36</v>
      </c>
      <c r="D115" s="18">
        <v>29820</v>
      </c>
      <c r="E115" s="19" t="s">
        <v>81</v>
      </c>
      <c r="F115" s="52">
        <v>4</v>
      </c>
      <c r="G115" s="75">
        <v>701836</v>
      </c>
      <c r="H115" s="76">
        <v>301799</v>
      </c>
      <c r="I115" s="77">
        <v>0.430013564422458</v>
      </c>
      <c r="J115" s="78">
        <v>16.6153846153846</v>
      </c>
      <c r="K115" s="79">
        <v>20.4615384615385</v>
      </c>
      <c r="L115" s="80">
        <v>30.1538461538462</v>
      </c>
      <c r="M115" s="81">
        <v>34560</v>
      </c>
      <c r="N115" s="82">
        <v>42560</v>
      </c>
      <c r="O115" s="83">
        <v>62720</v>
      </c>
      <c r="P115" s="78">
        <v>14.6343183782974</v>
      </c>
      <c r="Q115" s="82">
        <v>18930</v>
      </c>
      <c r="R115" s="79">
        <f t="shared" si="7"/>
        <v>9.100961538461538</v>
      </c>
      <c r="S115" s="80">
        <v>8.25</v>
      </c>
      <c r="T115" s="84">
        <v>64.4289044289044</v>
      </c>
      <c r="U115" s="84">
        <v>80.5594405594406</v>
      </c>
      <c r="V115" s="84">
        <v>99.2074592074592</v>
      </c>
      <c r="W115" s="85">
        <v>1.61072261072261</v>
      </c>
      <c r="X115" s="86">
        <v>2.01398601398601</v>
      </c>
      <c r="Y115" s="87">
        <v>2.48018648018648</v>
      </c>
    </row>
    <row r="116" spans="1:25" ht="15">
      <c r="A116" s="2">
        <v>81</v>
      </c>
      <c r="B116" s="17" t="s">
        <v>148</v>
      </c>
      <c r="C116" s="53" t="s">
        <v>15</v>
      </c>
      <c r="D116" s="18">
        <v>38060</v>
      </c>
      <c r="E116" s="19" t="s">
        <v>81</v>
      </c>
      <c r="F116" s="52">
        <v>4</v>
      </c>
      <c r="G116" s="75">
        <v>1515297</v>
      </c>
      <c r="H116" s="76">
        <v>514133</v>
      </c>
      <c r="I116" s="77">
        <v>0.339295200874812</v>
      </c>
      <c r="J116" s="78">
        <v>14.3846153846154</v>
      </c>
      <c r="K116" s="79">
        <v>17.7884615384615</v>
      </c>
      <c r="L116" s="80">
        <v>26.2115384615385</v>
      </c>
      <c r="M116" s="81">
        <v>29920</v>
      </c>
      <c r="N116" s="82">
        <v>37000</v>
      </c>
      <c r="O116" s="83">
        <v>54520</v>
      </c>
      <c r="P116" s="78">
        <v>15.0024653065016</v>
      </c>
      <c r="Q116" s="82">
        <v>18660</v>
      </c>
      <c r="R116" s="79">
        <f t="shared" si="7"/>
        <v>8.971153846153847</v>
      </c>
      <c r="S116" s="80">
        <v>7.8</v>
      </c>
      <c r="T116" s="84">
        <v>58.4812623274162</v>
      </c>
      <c r="U116" s="84">
        <v>73.767258382643</v>
      </c>
      <c r="V116" s="84">
        <v>91.2228796844182</v>
      </c>
      <c r="W116" s="85">
        <v>1.4620315581854</v>
      </c>
      <c r="X116" s="86">
        <v>1.84418145956608</v>
      </c>
      <c r="Y116" s="87">
        <v>2.28057199211045</v>
      </c>
    </row>
    <row r="117" spans="1:25" ht="15">
      <c r="A117" s="2">
        <v>83</v>
      </c>
      <c r="B117" s="17" t="s">
        <v>151</v>
      </c>
      <c r="C117" s="53"/>
      <c r="D117" s="18"/>
      <c r="E117" s="19" t="s">
        <v>81</v>
      </c>
      <c r="F117" s="52">
        <v>4</v>
      </c>
      <c r="G117" s="65"/>
      <c r="H117" s="66"/>
      <c r="I117" s="67"/>
      <c r="J117" s="68"/>
      <c r="K117" s="69"/>
      <c r="L117" s="70"/>
      <c r="M117" s="72"/>
      <c r="N117" s="73"/>
      <c r="O117" s="74"/>
      <c r="P117" s="68"/>
      <c r="Q117" s="73"/>
      <c r="R117" s="69"/>
      <c r="S117" s="70"/>
      <c r="T117" s="27"/>
      <c r="U117" s="27"/>
      <c r="V117" s="27"/>
      <c r="W117" s="62"/>
      <c r="X117" s="63"/>
      <c r="Y117" s="64"/>
    </row>
    <row r="118" spans="1:25" ht="15">
      <c r="A118" s="2">
        <v>84</v>
      </c>
      <c r="B118" s="20" t="s">
        <v>152</v>
      </c>
      <c r="C118" s="53" t="s">
        <v>43</v>
      </c>
      <c r="D118" s="18">
        <v>38900</v>
      </c>
      <c r="E118" s="19" t="s">
        <v>81</v>
      </c>
      <c r="F118" s="52">
        <v>4</v>
      </c>
      <c r="G118" s="75">
        <v>698382</v>
      </c>
      <c r="H118" s="76">
        <v>267680</v>
      </c>
      <c r="I118" s="77">
        <v>0.383285938068278</v>
      </c>
      <c r="J118" s="78">
        <v>14.7307692307692</v>
      </c>
      <c r="K118" s="79">
        <v>17.5384615384615</v>
      </c>
      <c r="L118" s="80">
        <v>25.8461538461538</v>
      </c>
      <c r="M118" s="81">
        <v>30640</v>
      </c>
      <c r="N118" s="82">
        <v>36480</v>
      </c>
      <c r="O118" s="83">
        <v>53760</v>
      </c>
      <c r="P118" s="78">
        <v>14.7153605839533</v>
      </c>
      <c r="Q118" s="82">
        <v>20490</v>
      </c>
      <c r="R118" s="79">
        <f>Q118/52/40</f>
        <v>9.850961538461538</v>
      </c>
      <c r="S118" s="80">
        <v>8.95</v>
      </c>
      <c r="T118" s="84">
        <v>56.6394499355393</v>
      </c>
      <c r="U118" s="84">
        <v>65.8358401375161</v>
      </c>
      <c r="V118" s="84">
        <v>78.3841856467555</v>
      </c>
      <c r="W118" s="85">
        <v>1.41598624838848</v>
      </c>
      <c r="X118" s="86">
        <v>1.6458960034379</v>
      </c>
      <c r="Y118" s="87">
        <v>1.95960464116889</v>
      </c>
    </row>
    <row r="119" spans="2:25" ht="15">
      <c r="B119" s="20" t="s">
        <v>153</v>
      </c>
      <c r="C119" s="53" t="s">
        <v>51</v>
      </c>
      <c r="D119" s="18">
        <v>38900</v>
      </c>
      <c r="E119" s="19" t="s">
        <v>81</v>
      </c>
      <c r="F119" s="52">
        <v>4</v>
      </c>
      <c r="G119" s="75">
        <v>161614</v>
      </c>
      <c r="H119" s="76">
        <v>52771</v>
      </c>
      <c r="I119" s="77">
        <v>0.326524929770936</v>
      </c>
      <c r="J119" s="78">
        <v>14.7307692307692</v>
      </c>
      <c r="K119" s="79">
        <v>17.5384615384615</v>
      </c>
      <c r="L119" s="80">
        <v>25.8461538461538</v>
      </c>
      <c r="M119" s="81">
        <v>30640</v>
      </c>
      <c r="N119" s="82">
        <v>36480</v>
      </c>
      <c r="O119" s="83">
        <v>53760</v>
      </c>
      <c r="P119" s="78">
        <v>12.4836582843049</v>
      </c>
      <c r="Q119" s="82">
        <v>20490</v>
      </c>
      <c r="R119" s="79">
        <f>Q119/52/40</f>
        <v>9.850961538461538</v>
      </c>
      <c r="S119" s="80">
        <v>9.19</v>
      </c>
      <c r="T119" s="84">
        <v>55.1602912865155</v>
      </c>
      <c r="U119" s="84">
        <v>64.1165146061773</v>
      </c>
      <c r="V119" s="84">
        <v>76.3371557713234</v>
      </c>
      <c r="W119" s="85">
        <v>1.37900728216289</v>
      </c>
      <c r="X119" s="86">
        <v>1.60291286515443</v>
      </c>
      <c r="Y119" s="87">
        <v>1.90842889428308</v>
      </c>
    </row>
    <row r="120" spans="2:25" ht="15">
      <c r="B120" s="17" t="s">
        <v>168</v>
      </c>
      <c r="C120" s="53"/>
      <c r="D120" s="18"/>
      <c r="E120" s="19" t="s">
        <v>81</v>
      </c>
      <c r="F120" s="52">
        <v>4</v>
      </c>
      <c r="G120" s="65"/>
      <c r="H120" s="66"/>
      <c r="I120" s="67"/>
      <c r="J120" s="68"/>
      <c r="K120" s="69"/>
      <c r="L120" s="70"/>
      <c r="M120" s="72"/>
      <c r="N120" s="73"/>
      <c r="O120" s="74"/>
      <c r="P120" s="68"/>
      <c r="Q120" s="73"/>
      <c r="R120" s="69"/>
      <c r="S120" s="70"/>
      <c r="T120" s="27"/>
      <c r="U120" s="27"/>
      <c r="V120" s="27"/>
      <c r="W120" s="62"/>
      <c r="X120" s="63"/>
      <c r="Y120" s="64"/>
    </row>
    <row r="121" spans="1:25" ht="15">
      <c r="A121" s="2">
        <v>85</v>
      </c>
      <c r="B121" s="24" t="s">
        <v>169</v>
      </c>
      <c r="C121" s="53" t="s">
        <v>17</v>
      </c>
      <c r="D121" s="18">
        <v>41860</v>
      </c>
      <c r="E121" s="19" t="s">
        <v>81</v>
      </c>
      <c r="F121" s="52">
        <v>4</v>
      </c>
      <c r="G121" s="75">
        <v>697621</v>
      </c>
      <c r="H121" s="76">
        <v>353206</v>
      </c>
      <c r="I121" s="77">
        <v>0.506300699090194</v>
      </c>
      <c r="J121" s="78">
        <v>27.3653846153846</v>
      </c>
      <c r="K121" s="79">
        <v>34.5192307692308</v>
      </c>
      <c r="L121" s="80">
        <v>46.8846153846154</v>
      </c>
      <c r="M121" s="81">
        <v>56920</v>
      </c>
      <c r="N121" s="82">
        <v>71800</v>
      </c>
      <c r="O121" s="83">
        <v>97520</v>
      </c>
      <c r="P121" s="78">
        <v>27.9409756219832</v>
      </c>
      <c r="Q121" s="82">
        <v>30360</v>
      </c>
      <c r="R121" s="79">
        <f>Q121/52/40</f>
        <v>14.596153846153845</v>
      </c>
      <c r="S121" s="80">
        <v>8</v>
      </c>
      <c r="T121" s="84">
        <v>105.096153846154</v>
      </c>
      <c r="U121" s="84">
        <v>136.826923076923</v>
      </c>
      <c r="V121" s="84">
        <v>172.596153846154</v>
      </c>
      <c r="W121" s="85">
        <v>2.62740384615385</v>
      </c>
      <c r="X121" s="86">
        <v>3.42067307692308</v>
      </c>
      <c r="Y121" s="87">
        <v>4.31490384615385</v>
      </c>
    </row>
    <row r="122" spans="1:25" ht="15">
      <c r="A122" s="2">
        <v>86</v>
      </c>
      <c r="B122" s="24" t="s">
        <v>170</v>
      </c>
      <c r="C122" s="53" t="s">
        <v>17</v>
      </c>
      <c r="D122" s="18">
        <v>41860</v>
      </c>
      <c r="E122" s="19" t="s">
        <v>81</v>
      </c>
      <c r="F122" s="52">
        <v>4</v>
      </c>
      <c r="G122" s="75">
        <v>907085</v>
      </c>
      <c r="H122" s="76">
        <v>361475</v>
      </c>
      <c r="I122" s="77">
        <v>0.398501794208922</v>
      </c>
      <c r="J122" s="78">
        <v>20.8076923076923</v>
      </c>
      <c r="K122" s="79">
        <v>26.1730769230769</v>
      </c>
      <c r="L122" s="80">
        <v>36.5576923076923</v>
      </c>
      <c r="M122" s="81">
        <v>43280</v>
      </c>
      <c r="N122" s="82">
        <v>54440</v>
      </c>
      <c r="O122" s="83">
        <v>76040</v>
      </c>
      <c r="P122" s="78">
        <v>18.5746955223349</v>
      </c>
      <c r="Q122" s="82">
        <v>26760</v>
      </c>
      <c r="R122" s="79">
        <f>Q122/52/40</f>
        <v>12.865384615384617</v>
      </c>
      <c r="S122" s="80">
        <v>8</v>
      </c>
      <c r="T122" s="84">
        <v>85.7692307692308</v>
      </c>
      <c r="U122" s="84">
        <v>104.038461538462</v>
      </c>
      <c r="V122" s="84">
        <v>130.865384615385</v>
      </c>
      <c r="W122" s="85">
        <v>2.14423076923077</v>
      </c>
      <c r="X122" s="86">
        <v>2.60096153846154</v>
      </c>
      <c r="Y122" s="87">
        <v>3.27163461538462</v>
      </c>
    </row>
    <row r="123" spans="1:25" ht="15">
      <c r="A123" s="2">
        <v>88</v>
      </c>
      <c r="B123" s="17" t="s">
        <v>171</v>
      </c>
      <c r="C123" s="53" t="s">
        <v>17</v>
      </c>
      <c r="D123" s="18">
        <v>41940</v>
      </c>
      <c r="E123" s="19" t="s">
        <v>81</v>
      </c>
      <c r="F123" s="52">
        <v>4</v>
      </c>
      <c r="G123" s="75">
        <v>599652</v>
      </c>
      <c r="H123" s="76">
        <v>247755</v>
      </c>
      <c r="I123" s="77">
        <v>0.413164635488583</v>
      </c>
      <c r="J123" s="78">
        <v>24.2692307692308</v>
      </c>
      <c r="K123" s="79">
        <v>30.9615384615385</v>
      </c>
      <c r="L123" s="80">
        <v>43.6538461538462</v>
      </c>
      <c r="M123" s="81">
        <v>50480</v>
      </c>
      <c r="N123" s="82">
        <v>64400</v>
      </c>
      <c r="O123" s="83">
        <v>90800</v>
      </c>
      <c r="P123" s="78">
        <v>33.0231128497779</v>
      </c>
      <c r="Q123" s="82">
        <v>30390</v>
      </c>
      <c r="R123" s="79">
        <f>Q123/52/40</f>
        <v>14.610576923076923</v>
      </c>
      <c r="S123" s="80">
        <v>8</v>
      </c>
      <c r="T123" s="84">
        <v>103.75</v>
      </c>
      <c r="U123" s="84">
        <v>121.346153846154</v>
      </c>
      <c r="V123" s="84">
        <v>154.807692307692</v>
      </c>
      <c r="W123" s="85">
        <v>2.59375</v>
      </c>
      <c r="X123" s="86">
        <v>3.03365384615385</v>
      </c>
      <c r="Y123" s="87">
        <v>3.87019230769231</v>
      </c>
    </row>
    <row r="124" spans="2:25" ht="15">
      <c r="B124" s="17" t="s">
        <v>174</v>
      </c>
      <c r="C124" s="53"/>
      <c r="D124" s="18"/>
      <c r="E124" s="19" t="s">
        <v>81</v>
      </c>
      <c r="F124" s="52">
        <v>4</v>
      </c>
      <c r="G124" s="65"/>
      <c r="H124" s="66"/>
      <c r="I124" s="67"/>
      <c r="J124" s="68"/>
      <c r="K124" s="69"/>
      <c r="L124" s="70"/>
      <c r="M124" s="72"/>
      <c r="N124" s="73"/>
      <c r="O124" s="74"/>
      <c r="P124" s="68"/>
      <c r="Q124" s="73"/>
      <c r="R124" s="69"/>
      <c r="S124" s="70"/>
      <c r="T124" s="27"/>
      <c r="U124" s="27"/>
      <c r="V124" s="27"/>
      <c r="W124" s="62"/>
      <c r="X124" s="63"/>
      <c r="Y124" s="64"/>
    </row>
    <row r="125" spans="2:25" ht="15">
      <c r="B125" s="20" t="s">
        <v>175</v>
      </c>
      <c r="C125" s="53" t="s">
        <v>51</v>
      </c>
      <c r="D125" s="18">
        <v>42660</v>
      </c>
      <c r="E125" s="19" t="s">
        <v>81</v>
      </c>
      <c r="F125" s="52">
        <v>4</v>
      </c>
      <c r="G125" s="75">
        <v>1056401</v>
      </c>
      <c r="H125" s="76">
        <v>405176</v>
      </c>
      <c r="I125" s="77">
        <v>0.383543749011976</v>
      </c>
      <c r="J125" s="78">
        <v>17.25</v>
      </c>
      <c r="K125" s="79">
        <v>21.2307692307692</v>
      </c>
      <c r="L125" s="80">
        <v>31.2884615384615</v>
      </c>
      <c r="M125" s="81">
        <v>35880</v>
      </c>
      <c r="N125" s="82">
        <v>44160</v>
      </c>
      <c r="O125" s="83">
        <v>65080</v>
      </c>
      <c r="P125" s="78">
        <v>18.5206554532914</v>
      </c>
      <c r="Q125" s="82">
        <v>26010</v>
      </c>
      <c r="R125" s="79">
        <f>Q125/52/40</f>
        <v>12.504807692307692</v>
      </c>
      <c r="S125" s="80">
        <v>9.19</v>
      </c>
      <c r="T125" s="84">
        <v>63.4468904327446</v>
      </c>
      <c r="U125" s="84">
        <v>75.0816104461371</v>
      </c>
      <c r="V125" s="84">
        <v>92.4081359337072</v>
      </c>
      <c r="W125" s="85">
        <v>1.58617226081862</v>
      </c>
      <c r="X125" s="86">
        <v>1.87704026115343</v>
      </c>
      <c r="Y125" s="87">
        <v>2.31020339834268</v>
      </c>
    </row>
    <row r="126" spans="1:25" ht="15">
      <c r="A126" s="2">
        <v>90</v>
      </c>
      <c r="B126" s="20" t="s">
        <v>176</v>
      </c>
      <c r="C126" s="53" t="s">
        <v>51</v>
      </c>
      <c r="D126" s="18">
        <v>42660</v>
      </c>
      <c r="E126" s="19" t="s">
        <v>81</v>
      </c>
      <c r="F126" s="52">
        <v>4</v>
      </c>
      <c r="G126" s="75">
        <v>297839</v>
      </c>
      <c r="H126" s="76">
        <v>109840</v>
      </c>
      <c r="I126" s="77">
        <v>0.368789849549589</v>
      </c>
      <c r="J126" s="78">
        <v>14.2307692307692</v>
      </c>
      <c r="K126" s="79">
        <v>18.5384615384615</v>
      </c>
      <c r="L126" s="80">
        <v>27.3269230769231</v>
      </c>
      <c r="M126" s="81">
        <v>29600</v>
      </c>
      <c r="N126" s="82">
        <v>38560</v>
      </c>
      <c r="O126" s="83">
        <v>56840</v>
      </c>
      <c r="P126" s="78">
        <v>12.8246479935009</v>
      </c>
      <c r="Q126" s="82">
        <v>21060</v>
      </c>
      <c r="R126" s="79">
        <f>Q126/52/40</f>
        <v>10.125</v>
      </c>
      <c r="S126" s="80">
        <v>9.19</v>
      </c>
      <c r="T126" s="84">
        <v>50.8914371808822</v>
      </c>
      <c r="U126" s="84">
        <v>61.9402360425211</v>
      </c>
      <c r="V126" s="84">
        <v>80.6897128986356</v>
      </c>
      <c r="W126" s="85">
        <v>1.27228592952206</v>
      </c>
      <c r="X126" s="86">
        <v>1.54850590106303</v>
      </c>
      <c r="Y126" s="87">
        <v>2.01724282246589</v>
      </c>
    </row>
    <row r="127" spans="1:25" ht="15">
      <c r="A127" s="2">
        <v>94</v>
      </c>
      <c r="B127" s="55" t="s">
        <v>182</v>
      </c>
      <c r="C127" s="56" t="s">
        <v>15</v>
      </c>
      <c r="D127" s="57">
        <v>46060</v>
      </c>
      <c r="E127" s="58" t="s">
        <v>81</v>
      </c>
      <c r="F127" s="59">
        <v>4</v>
      </c>
      <c r="G127" s="75">
        <v>382366</v>
      </c>
      <c r="H127" s="76">
        <v>137725</v>
      </c>
      <c r="I127" s="77">
        <v>0.360191544227259</v>
      </c>
      <c r="J127" s="78">
        <v>12.5192307692308</v>
      </c>
      <c r="K127" s="79">
        <v>16.8461538461538</v>
      </c>
      <c r="L127" s="80">
        <v>24.7307692307692</v>
      </c>
      <c r="M127" s="81">
        <v>26040</v>
      </c>
      <c r="N127" s="82">
        <v>35040</v>
      </c>
      <c r="O127" s="83">
        <v>51440</v>
      </c>
      <c r="P127" s="78">
        <v>12.1196052596175</v>
      </c>
      <c r="Q127" s="82">
        <v>17970</v>
      </c>
      <c r="R127" s="79">
        <f>Q127/52/40</f>
        <v>8.639423076923077</v>
      </c>
      <c r="S127" s="80">
        <v>7.8</v>
      </c>
      <c r="T127" s="84">
        <v>51.3806706114398</v>
      </c>
      <c r="U127" s="84">
        <v>64.2011834319527</v>
      </c>
      <c r="V127" s="84">
        <v>86.3905325443787</v>
      </c>
      <c r="W127" s="85">
        <v>1.284516765286</v>
      </c>
      <c r="X127" s="86">
        <v>1.60502958579882</v>
      </c>
      <c r="Y127" s="87">
        <v>2.15976331360947</v>
      </c>
    </row>
    <row r="128" spans="2:25" s="6" customFormat="1" ht="15">
      <c r="B128" s="6" t="s">
        <v>205</v>
      </c>
      <c r="E128" s="11"/>
      <c r="F128" s="12">
        <f>MODE(F99:F127)</f>
        <v>4</v>
      </c>
      <c r="G128" s="6">
        <f>SUM(G99:G127)</f>
        <v>17071057</v>
      </c>
      <c r="H128" s="6">
        <f>SUM(H99:H127)</f>
        <v>6967481</v>
      </c>
      <c r="I128" s="6">
        <f>H128/G128</f>
        <v>0.408145845919207</v>
      </c>
      <c r="J128" s="6">
        <f aca="true" t="shared" si="8" ref="J128:S128">SUMPRODUCT(J99:J127,$H$99:$H$127)/SUM($H$99:$H$127)</f>
        <v>18.427234661223387</v>
      </c>
      <c r="K128" s="6">
        <f t="shared" si="8"/>
        <v>23.475298825854217</v>
      </c>
      <c r="L128" s="6">
        <f t="shared" si="8"/>
        <v>33.21747295096265</v>
      </c>
      <c r="M128" s="6">
        <f t="shared" si="8"/>
        <v>38328.648095344644</v>
      </c>
      <c r="N128" s="6">
        <f t="shared" si="8"/>
        <v>48828.621557776765</v>
      </c>
      <c r="O128" s="6">
        <f t="shared" si="8"/>
        <v>69092.3437380023</v>
      </c>
      <c r="P128" s="6">
        <f t="shared" si="8"/>
        <v>17.023819993742574</v>
      </c>
      <c r="Q128" s="6">
        <f t="shared" si="8"/>
        <v>21376.518197896774</v>
      </c>
      <c r="R128" s="6">
        <f t="shared" si="8"/>
        <v>10.277172210527294</v>
      </c>
      <c r="S128" s="6">
        <f t="shared" si="8"/>
        <v>8.071423500114317</v>
      </c>
      <c r="T128" s="6">
        <f aca="true" t="shared" si="9" ref="T128:Y128">SUMPRODUCT(T99:T127,$H$99:$H$127)/SUM($H$99:$H$127)</f>
        <v>76.62216954125736</v>
      </c>
      <c r="U128" s="6">
        <f t="shared" si="9"/>
        <v>91.6300945309835</v>
      </c>
      <c r="V128" s="6">
        <f t="shared" si="9"/>
        <v>116.79455295288521</v>
      </c>
      <c r="W128" s="6">
        <f t="shared" si="9"/>
        <v>1.9155542385314361</v>
      </c>
      <c r="X128" s="6">
        <f t="shared" si="9"/>
        <v>2.290752363274586</v>
      </c>
      <c r="Y128" s="6">
        <f t="shared" si="9"/>
        <v>2.9198638238221326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Y125"/>
  <sheetViews>
    <sheetView zoomScalePageLayoutView="0" workbookViewId="0" topLeftCell="A1">
      <pane xSplit="2" ySplit="1" topLeftCell="C2" activePane="bottomRight" state="frozen"/>
      <selection pane="topLeft" activeCell="A1" sqref="A1"/>
      <selection pane="topRight" activeCell="D1" sqref="D1"/>
      <selection pane="bottomLeft" activeCell="A2" sqref="A2"/>
      <selection pane="bottomRight" activeCell="A2" sqref="A2:Y125"/>
    </sheetView>
  </sheetViews>
  <sheetFormatPr defaultColWidth="9.140625" defaultRowHeight="12.75"/>
  <cols>
    <col min="1" max="1" width="9.140625" style="2" customWidth="1"/>
    <col min="2" max="2" width="45.7109375" style="2" bestFit="1" customWidth="1"/>
    <col min="3" max="4" width="9.140625" style="2" customWidth="1"/>
    <col min="5" max="5" width="10.28125" style="5" bestFit="1" customWidth="1"/>
    <col min="6" max="6" width="9.140625" style="4" customWidth="1"/>
    <col min="7" max="16384" width="9.140625" style="2" customWidth="1"/>
  </cols>
  <sheetData>
    <row r="1" spans="2:25" s="119" customFormat="1" ht="54" customHeight="1">
      <c r="B1" s="119" t="s">
        <v>0</v>
      </c>
      <c r="C1" s="119" t="s">
        <v>75</v>
      </c>
      <c r="D1" s="119" t="s">
        <v>92</v>
      </c>
      <c r="E1" s="120" t="s">
        <v>192</v>
      </c>
      <c r="F1" s="121" t="s">
        <v>193</v>
      </c>
      <c r="G1" s="119" t="s">
        <v>194</v>
      </c>
      <c r="H1" s="119" t="s">
        <v>195</v>
      </c>
      <c r="I1" s="119" t="s">
        <v>196</v>
      </c>
      <c r="J1" s="119" t="s">
        <v>5</v>
      </c>
      <c r="K1" s="119" t="s">
        <v>6</v>
      </c>
      <c r="L1" s="119" t="s">
        <v>7</v>
      </c>
      <c r="M1" s="119" t="s">
        <v>2</v>
      </c>
      <c r="N1" s="119" t="s">
        <v>3</v>
      </c>
      <c r="O1" s="119" t="s">
        <v>4</v>
      </c>
      <c r="P1" s="119" t="s">
        <v>198</v>
      </c>
      <c r="Q1" s="119" t="s">
        <v>1</v>
      </c>
      <c r="S1" s="119" t="s">
        <v>197</v>
      </c>
      <c r="T1" s="119" t="s">
        <v>8</v>
      </c>
      <c r="U1" s="119" t="s">
        <v>9</v>
      </c>
      <c r="V1" s="119" t="s">
        <v>10</v>
      </c>
      <c r="W1" s="119" t="s">
        <v>11</v>
      </c>
      <c r="X1" s="119" t="s">
        <v>12</v>
      </c>
      <c r="Y1" s="119" t="s">
        <v>13</v>
      </c>
    </row>
    <row r="2" spans="1:25" ht="15">
      <c r="A2" s="2">
        <v>1</v>
      </c>
      <c r="B2" s="17" t="s">
        <v>76</v>
      </c>
      <c r="C2" s="51" t="s">
        <v>41</v>
      </c>
      <c r="D2" s="18">
        <v>10420</v>
      </c>
      <c r="E2" s="19" t="s">
        <v>77</v>
      </c>
      <c r="F2" s="52">
        <v>1</v>
      </c>
      <c r="G2" s="75">
        <v>283244</v>
      </c>
      <c r="H2" s="76">
        <v>87780</v>
      </c>
      <c r="I2" s="77">
        <v>0.309909477341091</v>
      </c>
      <c r="J2" s="78">
        <v>11.1923076923077</v>
      </c>
      <c r="K2" s="79">
        <v>15.1346153846154</v>
      </c>
      <c r="L2" s="80">
        <v>19.4807692307692</v>
      </c>
      <c r="M2" s="81">
        <v>23280</v>
      </c>
      <c r="N2" s="82">
        <v>31480</v>
      </c>
      <c r="O2" s="83">
        <v>40520</v>
      </c>
      <c r="P2" s="78">
        <v>10.7027336021076</v>
      </c>
      <c r="Q2" s="82">
        <v>19320</v>
      </c>
      <c r="R2" s="79">
        <f>Q2/52/40</f>
        <v>9.288461538461538</v>
      </c>
      <c r="S2" s="80">
        <v>7.85</v>
      </c>
      <c r="T2" s="84">
        <v>49.093581577658</v>
      </c>
      <c r="U2" s="84">
        <v>57.03086722195</v>
      </c>
      <c r="V2" s="84">
        <v>77.1190592846644</v>
      </c>
      <c r="W2" s="85">
        <v>1.22733953944145</v>
      </c>
      <c r="X2" s="86">
        <v>1.42577168054875</v>
      </c>
      <c r="Y2" s="87">
        <v>1.92797648211661</v>
      </c>
    </row>
    <row r="3" spans="1:25" ht="15">
      <c r="A3" s="2">
        <v>2</v>
      </c>
      <c r="B3" s="17" t="s">
        <v>78</v>
      </c>
      <c r="C3" s="53" t="s">
        <v>39</v>
      </c>
      <c r="D3" s="18">
        <v>10580</v>
      </c>
      <c r="E3" s="19" t="s">
        <v>79</v>
      </c>
      <c r="F3" s="52">
        <v>2</v>
      </c>
      <c r="G3" s="75">
        <v>345936</v>
      </c>
      <c r="H3" s="76">
        <v>116641</v>
      </c>
      <c r="I3" s="77">
        <v>0.337175084408677</v>
      </c>
      <c r="J3" s="78">
        <v>14.3076923076923</v>
      </c>
      <c r="K3" s="79">
        <v>17.7115384615385</v>
      </c>
      <c r="L3" s="80">
        <v>22.0576923076923</v>
      </c>
      <c r="M3" s="81">
        <v>29760</v>
      </c>
      <c r="N3" s="82">
        <v>36840</v>
      </c>
      <c r="O3" s="83">
        <v>45880</v>
      </c>
      <c r="P3" s="78">
        <v>12.7881244460077</v>
      </c>
      <c r="Q3" s="82">
        <v>23310</v>
      </c>
      <c r="R3" s="79">
        <f>Q3/52/40</f>
        <v>11.20673076923077</v>
      </c>
      <c r="S3" s="80">
        <v>7.25</v>
      </c>
      <c r="T3" s="84">
        <v>69.7082228116711</v>
      </c>
      <c r="U3" s="84">
        <v>78.9389920424403</v>
      </c>
      <c r="V3" s="84">
        <v>97.7188328912467</v>
      </c>
      <c r="W3" s="85">
        <v>1.74270557029178</v>
      </c>
      <c r="X3" s="86">
        <v>1.97347480106101</v>
      </c>
      <c r="Y3" s="87">
        <v>2.44297082228117</v>
      </c>
    </row>
    <row r="4" spans="1:25" ht="15">
      <c r="A4" s="2">
        <v>3</v>
      </c>
      <c r="B4" s="17" t="s">
        <v>80</v>
      </c>
      <c r="C4" s="53" t="s">
        <v>38</v>
      </c>
      <c r="D4" s="18">
        <v>10740</v>
      </c>
      <c r="E4" s="19" t="s">
        <v>81</v>
      </c>
      <c r="F4" s="52">
        <v>2</v>
      </c>
      <c r="G4" s="75">
        <v>340666</v>
      </c>
      <c r="H4" s="76">
        <v>108718</v>
      </c>
      <c r="I4" s="77">
        <v>0.319133696934828</v>
      </c>
      <c r="J4" s="78">
        <v>12.25</v>
      </c>
      <c r="K4" s="79">
        <v>15</v>
      </c>
      <c r="L4" s="80">
        <v>21.7115384615385</v>
      </c>
      <c r="M4" s="81">
        <v>25480</v>
      </c>
      <c r="N4" s="82">
        <v>31200</v>
      </c>
      <c r="O4" s="83">
        <v>45160</v>
      </c>
      <c r="P4" s="78">
        <v>11.9932721047235</v>
      </c>
      <c r="Q4" s="82">
        <v>18870</v>
      </c>
      <c r="R4" s="79">
        <f>Q4/52/40</f>
        <v>9.072115384615383</v>
      </c>
      <c r="S4" s="80">
        <v>7.5</v>
      </c>
      <c r="T4" s="84">
        <v>52</v>
      </c>
      <c r="U4" s="84">
        <v>65.3333333333333</v>
      </c>
      <c r="V4" s="84">
        <v>80</v>
      </c>
      <c r="W4" s="85">
        <v>1.3</v>
      </c>
      <c r="X4" s="86">
        <v>1.63333333333333</v>
      </c>
      <c r="Y4" s="87">
        <v>2</v>
      </c>
    </row>
    <row r="5" spans="1:25" ht="15">
      <c r="A5" s="2">
        <v>4</v>
      </c>
      <c r="B5" s="17" t="s">
        <v>82</v>
      </c>
      <c r="C5" s="53" t="s">
        <v>83</v>
      </c>
      <c r="D5" s="18">
        <v>10900</v>
      </c>
      <c r="E5" s="19" t="s">
        <v>79</v>
      </c>
      <c r="F5" s="52">
        <v>4</v>
      </c>
      <c r="G5" s="75">
        <v>271406</v>
      </c>
      <c r="H5" s="76">
        <v>75863</v>
      </c>
      <c r="I5" s="77">
        <v>0.279518507328504</v>
      </c>
      <c r="J5" s="78">
        <v>13.9230769230769</v>
      </c>
      <c r="K5" s="79">
        <v>17.5961538461538</v>
      </c>
      <c r="L5" s="80">
        <v>22.0192307692308</v>
      </c>
      <c r="M5" s="81">
        <v>28960</v>
      </c>
      <c r="N5" s="82">
        <v>36600</v>
      </c>
      <c r="O5" s="83">
        <v>45800</v>
      </c>
      <c r="P5" s="78">
        <v>11.7252471996434</v>
      </c>
      <c r="Q5" s="82">
        <v>21420</v>
      </c>
      <c r="R5" s="79">
        <f>Q5/52/40</f>
        <v>10.298076923076923</v>
      </c>
      <c r="S5" s="80">
        <v>7.25</v>
      </c>
      <c r="T5" s="84">
        <v>66.9496021220159</v>
      </c>
      <c r="U5" s="84">
        <v>76.816976127321</v>
      </c>
      <c r="V5" s="84">
        <v>97.0822281167109</v>
      </c>
      <c r="W5" s="85">
        <v>1.6737400530504</v>
      </c>
      <c r="X5" s="86">
        <v>1.92042440318302</v>
      </c>
      <c r="Y5" s="87">
        <v>2.42705570291777</v>
      </c>
    </row>
    <row r="6" spans="1:25" ht="15">
      <c r="A6" s="2">
        <v>5</v>
      </c>
      <c r="B6" s="17" t="s">
        <v>84</v>
      </c>
      <c r="C6" s="53" t="s">
        <v>22</v>
      </c>
      <c r="D6" s="18">
        <v>12060</v>
      </c>
      <c r="E6" s="19" t="s">
        <v>85</v>
      </c>
      <c r="F6" s="52">
        <v>1</v>
      </c>
      <c r="G6" s="75">
        <v>1857161</v>
      </c>
      <c r="H6" s="76">
        <v>609379</v>
      </c>
      <c r="I6" s="77">
        <v>0.328123948327582</v>
      </c>
      <c r="J6" s="78">
        <v>14.1730769230769</v>
      </c>
      <c r="K6" s="79">
        <v>16.8076923076923</v>
      </c>
      <c r="L6" s="80">
        <v>22.2692307692308</v>
      </c>
      <c r="M6" s="81">
        <v>29480</v>
      </c>
      <c r="N6" s="82">
        <v>34960</v>
      </c>
      <c r="O6" s="83">
        <v>46320</v>
      </c>
      <c r="P6" s="78">
        <v>15.1544926942867</v>
      </c>
      <c r="Q6" s="82">
        <v>19890</v>
      </c>
      <c r="R6" s="79">
        <f>Q6/52/40</f>
        <v>9.5625</v>
      </c>
      <c r="S6" s="80">
        <v>7.25</v>
      </c>
      <c r="T6" s="84">
        <v>71.7241379310345</v>
      </c>
      <c r="U6" s="84">
        <v>78.1962864721486</v>
      </c>
      <c r="V6" s="84">
        <v>92.7320954907162</v>
      </c>
      <c r="W6" s="85">
        <v>1.79310344827586</v>
      </c>
      <c r="X6" s="86">
        <v>1.95490716180371</v>
      </c>
      <c r="Y6" s="87">
        <v>2.3183023872679</v>
      </c>
    </row>
    <row r="7" spans="1:25" ht="15">
      <c r="A7" s="2">
        <v>6</v>
      </c>
      <c r="B7" s="17" t="s">
        <v>53</v>
      </c>
      <c r="C7" s="53" t="s">
        <v>54</v>
      </c>
      <c r="D7" s="18">
        <v>12260</v>
      </c>
      <c r="E7" s="19" t="s">
        <v>85</v>
      </c>
      <c r="F7" s="52">
        <v>2</v>
      </c>
      <c r="G7" s="88">
        <v>204886</v>
      </c>
      <c r="H7" s="88">
        <v>64349</v>
      </c>
      <c r="I7" s="89">
        <v>0.314072215768769</v>
      </c>
      <c r="J7" s="78">
        <v>11.9038461538462</v>
      </c>
      <c r="K7" s="79">
        <v>14.1923076923077</v>
      </c>
      <c r="L7" s="80">
        <v>19.3076923076923</v>
      </c>
      <c r="M7" s="81">
        <v>24760</v>
      </c>
      <c r="N7" s="82">
        <v>29520</v>
      </c>
      <c r="O7" s="83">
        <v>40160</v>
      </c>
      <c r="P7" s="90">
        <v>11.789690338357687</v>
      </c>
      <c r="Q7" s="82">
        <v>17040</v>
      </c>
      <c r="R7" s="79">
        <v>8.192307692307692</v>
      </c>
      <c r="S7" s="80">
        <v>7.25</v>
      </c>
      <c r="T7" s="84">
        <v>58.2493368700265</v>
      </c>
      <c r="U7" s="84">
        <v>65.6763925729443</v>
      </c>
      <c r="V7" s="84">
        <v>78.3023872679045</v>
      </c>
      <c r="W7" s="85">
        <v>1.45623342175066</v>
      </c>
      <c r="X7" s="86">
        <v>1.64190981432361</v>
      </c>
      <c r="Y7" s="87">
        <v>1.95755968169761</v>
      </c>
    </row>
    <row r="8" spans="1:25" ht="15">
      <c r="A8" s="2">
        <v>7</v>
      </c>
      <c r="B8" s="17" t="s">
        <v>86</v>
      </c>
      <c r="C8" s="53" t="s">
        <v>48</v>
      </c>
      <c r="D8" s="18">
        <v>12420</v>
      </c>
      <c r="E8" s="19" t="s">
        <v>85</v>
      </c>
      <c r="F8" s="52">
        <v>2</v>
      </c>
      <c r="G8" s="75">
        <v>637294</v>
      </c>
      <c r="H8" s="76">
        <v>262564</v>
      </c>
      <c r="I8" s="77">
        <v>0.411998230016288</v>
      </c>
      <c r="J8" s="78">
        <v>16.0384615384615</v>
      </c>
      <c r="K8" s="79">
        <v>20.1923076923077</v>
      </c>
      <c r="L8" s="80">
        <v>27.3269230769231</v>
      </c>
      <c r="M8" s="81">
        <v>33360</v>
      </c>
      <c r="N8" s="82">
        <v>42000</v>
      </c>
      <c r="O8" s="83">
        <v>56840</v>
      </c>
      <c r="P8" s="78">
        <v>16.2767536717881</v>
      </c>
      <c r="Q8" s="82">
        <v>21960</v>
      </c>
      <c r="R8" s="79">
        <f aca="true" t="shared" si="0" ref="R8:R14">Q8/52/40</f>
        <v>10.557692307692308</v>
      </c>
      <c r="S8" s="80">
        <v>7.25</v>
      </c>
      <c r="T8" s="84">
        <v>72.2546419098143</v>
      </c>
      <c r="U8" s="84">
        <v>88.4880636604775</v>
      </c>
      <c r="V8" s="84">
        <v>111.405835543767</v>
      </c>
      <c r="W8" s="85">
        <v>1.80636604774536</v>
      </c>
      <c r="X8" s="86">
        <v>2.21220159151194</v>
      </c>
      <c r="Y8" s="87">
        <v>2.78514588859416</v>
      </c>
    </row>
    <row r="9" spans="1:25" ht="15">
      <c r="A9" s="2">
        <v>8</v>
      </c>
      <c r="B9" s="17" t="s">
        <v>87</v>
      </c>
      <c r="C9" s="53" t="s">
        <v>17</v>
      </c>
      <c r="D9" s="18">
        <v>12540</v>
      </c>
      <c r="E9" s="19" t="s">
        <v>81</v>
      </c>
      <c r="F9" s="52">
        <v>4</v>
      </c>
      <c r="G9" s="75">
        <v>250999</v>
      </c>
      <c r="H9" s="76">
        <v>100132</v>
      </c>
      <c r="I9" s="77">
        <v>0.398933860294264</v>
      </c>
      <c r="J9" s="78">
        <v>11.8076923076923</v>
      </c>
      <c r="K9" s="79">
        <v>15.4615384615385</v>
      </c>
      <c r="L9" s="80">
        <v>22.6730769230769</v>
      </c>
      <c r="M9" s="81">
        <v>24560</v>
      </c>
      <c r="N9" s="82">
        <v>32160</v>
      </c>
      <c r="O9" s="83">
        <v>47160</v>
      </c>
      <c r="P9" s="78">
        <v>12.2620692512971</v>
      </c>
      <c r="Q9" s="82">
        <v>15750</v>
      </c>
      <c r="R9" s="79">
        <f t="shared" si="0"/>
        <v>7.572115384615384</v>
      </c>
      <c r="S9" s="80">
        <v>8</v>
      </c>
      <c r="T9" s="84">
        <v>58.6538461538462</v>
      </c>
      <c r="U9" s="84">
        <v>59.0384615384615</v>
      </c>
      <c r="V9" s="84">
        <v>77.3076923076923</v>
      </c>
      <c r="W9" s="85">
        <v>1.46634615384615</v>
      </c>
      <c r="X9" s="86">
        <v>1.47596153846154</v>
      </c>
      <c r="Y9" s="87">
        <v>1.93269230769231</v>
      </c>
    </row>
    <row r="10" spans="1:25" ht="15">
      <c r="A10" s="2">
        <v>9</v>
      </c>
      <c r="B10" s="17" t="s">
        <v>88</v>
      </c>
      <c r="C10" s="53" t="s">
        <v>31</v>
      </c>
      <c r="D10" s="18">
        <v>12580</v>
      </c>
      <c r="E10" s="19" t="s">
        <v>85</v>
      </c>
      <c r="F10" s="52">
        <v>1</v>
      </c>
      <c r="G10" s="75">
        <v>1020744</v>
      </c>
      <c r="H10" s="76">
        <v>329433</v>
      </c>
      <c r="I10" s="77">
        <v>0.322738120429804</v>
      </c>
      <c r="J10" s="78">
        <v>19.2307692307692</v>
      </c>
      <c r="K10" s="79">
        <v>24.0576923076923</v>
      </c>
      <c r="L10" s="80">
        <v>30.7307692307692</v>
      </c>
      <c r="M10" s="81">
        <v>40000</v>
      </c>
      <c r="N10" s="82">
        <v>50040</v>
      </c>
      <c r="O10" s="83">
        <v>63920</v>
      </c>
      <c r="P10" s="78">
        <v>15.3891633154683</v>
      </c>
      <c r="Q10" s="82">
        <v>25680</v>
      </c>
      <c r="R10" s="79">
        <f t="shared" si="0"/>
        <v>12.346153846153847</v>
      </c>
      <c r="S10" s="80">
        <v>7.25</v>
      </c>
      <c r="T10" s="84">
        <v>89.7612732095491</v>
      </c>
      <c r="U10" s="84">
        <v>106.100795755968</v>
      </c>
      <c r="V10" s="84">
        <v>132.732095490716</v>
      </c>
      <c r="W10" s="85">
        <v>2.24403183023873</v>
      </c>
      <c r="X10" s="86">
        <v>2.6525198938992</v>
      </c>
      <c r="Y10" s="87">
        <v>3.3183023872679</v>
      </c>
    </row>
    <row r="11" spans="1:25" ht="15">
      <c r="A11" s="2">
        <v>10</v>
      </c>
      <c r="B11" s="17" t="s">
        <v>89</v>
      </c>
      <c r="C11" s="53" t="s">
        <v>29</v>
      </c>
      <c r="D11" s="18">
        <v>12940</v>
      </c>
      <c r="E11" s="19" t="s">
        <v>85</v>
      </c>
      <c r="F11" s="52">
        <v>2</v>
      </c>
      <c r="G11" s="75">
        <v>280507</v>
      </c>
      <c r="H11" s="76">
        <v>86261</v>
      </c>
      <c r="I11" s="77">
        <v>0.307518172452024</v>
      </c>
      <c r="J11" s="78">
        <v>12.9230769230769</v>
      </c>
      <c r="K11" s="79">
        <v>15.4038461538462</v>
      </c>
      <c r="L11" s="80">
        <v>19.1923076923077</v>
      </c>
      <c r="M11" s="81">
        <v>26880</v>
      </c>
      <c r="N11" s="82">
        <v>32040</v>
      </c>
      <c r="O11" s="83">
        <v>39920</v>
      </c>
      <c r="P11" s="78">
        <v>11.6320875424268</v>
      </c>
      <c r="Q11" s="82">
        <v>19380</v>
      </c>
      <c r="R11" s="79">
        <f t="shared" si="0"/>
        <v>9.317307692307692</v>
      </c>
      <c r="S11" s="80">
        <v>7.25</v>
      </c>
      <c r="T11" s="84">
        <v>58.4615384615385</v>
      </c>
      <c r="U11" s="84">
        <v>71.2997347480106</v>
      </c>
      <c r="V11" s="84">
        <v>84.9867374005305</v>
      </c>
      <c r="W11" s="85">
        <v>1.46153846153846</v>
      </c>
      <c r="X11" s="86">
        <v>1.78249336870027</v>
      </c>
      <c r="Y11" s="87">
        <v>2.12466843501326</v>
      </c>
    </row>
    <row r="12" spans="1:25" ht="15">
      <c r="A12" s="2">
        <v>11</v>
      </c>
      <c r="B12" s="17" t="s">
        <v>90</v>
      </c>
      <c r="C12" s="53" t="s">
        <v>14</v>
      </c>
      <c r="D12" s="18">
        <v>13820</v>
      </c>
      <c r="E12" s="19" t="s">
        <v>85</v>
      </c>
      <c r="F12" s="52">
        <v>3</v>
      </c>
      <c r="G12" s="75">
        <v>390855</v>
      </c>
      <c r="H12" s="76">
        <v>114106</v>
      </c>
      <c r="I12" s="77">
        <v>0.291939466042394</v>
      </c>
      <c r="J12" s="78">
        <v>12.7307692307692</v>
      </c>
      <c r="K12" s="79">
        <v>15.0961538461538</v>
      </c>
      <c r="L12" s="80">
        <v>19.8269230769231</v>
      </c>
      <c r="M12" s="81">
        <v>26480</v>
      </c>
      <c r="N12" s="82">
        <v>31400</v>
      </c>
      <c r="O12" s="83">
        <v>41240</v>
      </c>
      <c r="P12" s="78">
        <v>13.1810487379569</v>
      </c>
      <c r="Q12" s="82">
        <v>17130</v>
      </c>
      <c r="R12" s="79">
        <f t="shared" si="0"/>
        <v>8.235576923076923</v>
      </c>
      <c r="S12" s="80">
        <v>7.25</v>
      </c>
      <c r="T12" s="84">
        <v>58.7798408488064</v>
      </c>
      <c r="U12" s="84">
        <v>70.2387267904509</v>
      </c>
      <c r="V12" s="84">
        <v>83.289124668435</v>
      </c>
      <c r="W12" s="85">
        <v>1.46949602122016</v>
      </c>
      <c r="X12" s="86">
        <v>1.75596816976127</v>
      </c>
      <c r="Y12" s="87">
        <v>2.08222811671088</v>
      </c>
    </row>
    <row r="13" spans="1:25" ht="15">
      <c r="A13" s="2">
        <v>12</v>
      </c>
      <c r="B13" s="17" t="s">
        <v>91</v>
      </c>
      <c r="C13" s="53" t="s">
        <v>24</v>
      </c>
      <c r="D13" s="18">
        <v>14260</v>
      </c>
      <c r="E13" s="19" t="s">
        <v>81</v>
      </c>
      <c r="F13" s="52">
        <v>1</v>
      </c>
      <c r="G13" s="75">
        <v>217440</v>
      </c>
      <c r="H13" s="76">
        <v>65854</v>
      </c>
      <c r="I13" s="77">
        <v>0.302860559234731</v>
      </c>
      <c r="J13" s="78">
        <v>11.0769230769231</v>
      </c>
      <c r="K13" s="79">
        <v>13.9230769230769</v>
      </c>
      <c r="L13" s="80">
        <v>20.5192307692308</v>
      </c>
      <c r="M13" s="81">
        <v>23040</v>
      </c>
      <c r="N13" s="82">
        <v>28960</v>
      </c>
      <c r="O13" s="83">
        <v>42680</v>
      </c>
      <c r="P13" s="78">
        <v>11.4842777815135</v>
      </c>
      <c r="Q13" s="82">
        <v>18000</v>
      </c>
      <c r="R13" s="79">
        <f t="shared" si="0"/>
        <v>8.653846153846153</v>
      </c>
      <c r="S13" s="80">
        <v>7.25</v>
      </c>
      <c r="T13" s="84">
        <v>45.7294429708223</v>
      </c>
      <c r="U13" s="84">
        <v>61.1140583554377</v>
      </c>
      <c r="V13" s="84">
        <v>76.816976127321</v>
      </c>
      <c r="W13" s="85">
        <v>1.14323607427056</v>
      </c>
      <c r="X13" s="86">
        <v>1.52785145888594</v>
      </c>
      <c r="Y13" s="87">
        <v>1.92042440318302</v>
      </c>
    </row>
    <row r="14" spans="1:25" ht="15">
      <c r="A14" s="2">
        <v>13</v>
      </c>
      <c r="B14" s="20" t="s">
        <v>94</v>
      </c>
      <c r="C14" s="53" t="s">
        <v>32</v>
      </c>
      <c r="D14" s="18">
        <v>14460</v>
      </c>
      <c r="E14" s="19" t="s">
        <v>79</v>
      </c>
      <c r="F14" s="52">
        <v>4</v>
      </c>
      <c r="G14" s="75">
        <v>1286566</v>
      </c>
      <c r="H14" s="76">
        <v>518331</v>
      </c>
      <c r="I14" s="77">
        <v>0.402879448081171</v>
      </c>
      <c r="J14" s="78">
        <v>22.2307692307692</v>
      </c>
      <c r="K14" s="79">
        <v>27.7692307692308</v>
      </c>
      <c r="L14" s="80">
        <v>34.5769230769231</v>
      </c>
      <c r="M14" s="81">
        <v>46240</v>
      </c>
      <c r="N14" s="82">
        <v>57760</v>
      </c>
      <c r="O14" s="83">
        <v>71920</v>
      </c>
      <c r="P14" s="78">
        <v>20.5860773350181</v>
      </c>
      <c r="Q14" s="82">
        <v>28320</v>
      </c>
      <c r="R14" s="79">
        <f t="shared" si="0"/>
        <v>13.615384615384617</v>
      </c>
      <c r="S14" s="80">
        <v>8</v>
      </c>
      <c r="T14" s="84">
        <v>99.5192307692308</v>
      </c>
      <c r="U14" s="84">
        <v>111.153846153846</v>
      </c>
      <c r="V14" s="84">
        <v>138.846153846154</v>
      </c>
      <c r="W14" s="85">
        <v>2.48798076923077</v>
      </c>
      <c r="X14" s="86">
        <v>2.77884615384615</v>
      </c>
      <c r="Y14" s="87">
        <v>3.47115384615385</v>
      </c>
    </row>
    <row r="15" spans="2:25" ht="15">
      <c r="B15" s="17" t="s">
        <v>93</v>
      </c>
      <c r="C15" s="53"/>
      <c r="D15" s="18"/>
      <c r="E15" s="19" t="s">
        <v>79</v>
      </c>
      <c r="F15" s="52">
        <v>4</v>
      </c>
      <c r="G15" s="65"/>
      <c r="H15" s="66"/>
      <c r="I15" s="67"/>
      <c r="J15" s="68"/>
      <c r="K15" s="69"/>
      <c r="L15" s="70"/>
      <c r="M15" s="72"/>
      <c r="N15" s="73"/>
      <c r="O15" s="74"/>
      <c r="P15" s="68"/>
      <c r="Q15" s="73"/>
      <c r="R15" s="69"/>
      <c r="S15" s="70"/>
      <c r="T15" s="27"/>
      <c r="U15" s="27"/>
      <c r="V15" s="27"/>
      <c r="W15" s="62"/>
      <c r="X15" s="63"/>
      <c r="Y15" s="64"/>
    </row>
    <row r="16" spans="2:25" ht="15">
      <c r="B16" s="20" t="s">
        <v>95</v>
      </c>
      <c r="C16" s="53" t="s">
        <v>37</v>
      </c>
      <c r="D16" s="18">
        <v>14460</v>
      </c>
      <c r="E16" s="19" t="s">
        <v>79</v>
      </c>
      <c r="F16" s="52">
        <v>4</v>
      </c>
      <c r="G16" s="75">
        <v>4194</v>
      </c>
      <c r="H16" s="76">
        <v>1228</v>
      </c>
      <c r="I16" s="77">
        <v>0.292799237005246</v>
      </c>
      <c r="J16" s="78">
        <v>22.2307692307692</v>
      </c>
      <c r="K16" s="79">
        <v>27.7692307692308</v>
      </c>
      <c r="L16" s="80">
        <v>34.5769230769231</v>
      </c>
      <c r="M16" s="81">
        <v>46240</v>
      </c>
      <c r="N16" s="82">
        <v>57760</v>
      </c>
      <c r="O16" s="83">
        <v>71920</v>
      </c>
      <c r="P16" s="78">
        <v>12.6315508186776</v>
      </c>
      <c r="Q16" s="82">
        <v>28320</v>
      </c>
      <c r="R16" s="79">
        <f>Q16/52/40</f>
        <v>13.615384615384617</v>
      </c>
      <c r="S16" s="80">
        <v>7.25</v>
      </c>
      <c r="T16" s="84">
        <v>109.814323607427</v>
      </c>
      <c r="U16" s="84">
        <v>122.652519893899</v>
      </c>
      <c r="V16" s="84">
        <v>153.209549071618</v>
      </c>
      <c r="W16" s="85">
        <v>2.74535809018568</v>
      </c>
      <c r="X16" s="86">
        <v>3.06631299734748</v>
      </c>
      <c r="Y16" s="87">
        <v>3.83023872679045</v>
      </c>
    </row>
    <row r="17" spans="1:25" ht="15">
      <c r="A17" s="2">
        <v>14</v>
      </c>
      <c r="B17" s="17" t="s">
        <v>96</v>
      </c>
      <c r="C17" s="53" t="s">
        <v>21</v>
      </c>
      <c r="D17" s="18">
        <v>14600</v>
      </c>
      <c r="E17" s="19" t="s">
        <v>85</v>
      </c>
      <c r="F17" s="52">
        <v>1</v>
      </c>
      <c r="G17" s="75">
        <v>300574</v>
      </c>
      <c r="H17" s="76">
        <v>75831</v>
      </c>
      <c r="I17" s="77">
        <v>0.252287290317859</v>
      </c>
      <c r="J17" s="78">
        <v>15.4423076923077</v>
      </c>
      <c r="K17" s="79">
        <v>19.75</v>
      </c>
      <c r="L17" s="80">
        <v>26.4615384615385</v>
      </c>
      <c r="M17" s="81">
        <v>32120</v>
      </c>
      <c r="N17" s="82">
        <v>41080</v>
      </c>
      <c r="O17" s="83">
        <v>55040</v>
      </c>
      <c r="P17" s="78">
        <v>12.8238635877945</v>
      </c>
      <c r="Q17" s="82">
        <v>17970</v>
      </c>
      <c r="R17" s="79">
        <v>8.639423076923077</v>
      </c>
      <c r="S17" s="80">
        <v>7.79</v>
      </c>
      <c r="T17" s="84">
        <v>71.2945590994372</v>
      </c>
      <c r="U17" s="84">
        <v>79.2929791646095</v>
      </c>
      <c r="V17" s="84">
        <v>101.412066752246</v>
      </c>
      <c r="W17" s="85">
        <v>1.78236397748593</v>
      </c>
      <c r="X17" s="86">
        <v>1.98232447911524</v>
      </c>
      <c r="Y17" s="87">
        <v>2.53530166880616</v>
      </c>
    </row>
    <row r="18" spans="1:25" ht="15">
      <c r="A18" s="2">
        <v>15</v>
      </c>
      <c r="B18" s="20" t="s">
        <v>55</v>
      </c>
      <c r="C18" s="53" t="s">
        <v>19</v>
      </c>
      <c r="D18" s="18">
        <v>14860</v>
      </c>
      <c r="E18" s="19" t="s">
        <v>79</v>
      </c>
      <c r="F18" s="52">
        <v>4</v>
      </c>
      <c r="G18" s="75">
        <v>126847</v>
      </c>
      <c r="H18" s="76">
        <v>39469</v>
      </c>
      <c r="I18" s="77">
        <v>0.311154382839168</v>
      </c>
      <c r="J18" s="78">
        <v>18.5961538461538</v>
      </c>
      <c r="K18" s="79">
        <v>23.6538461538462</v>
      </c>
      <c r="L18" s="80">
        <v>30.9423076923077</v>
      </c>
      <c r="M18" s="81">
        <v>38680</v>
      </c>
      <c r="N18" s="82">
        <v>49200</v>
      </c>
      <c r="O18" s="83">
        <v>64360</v>
      </c>
      <c r="P18" s="78">
        <v>21.2431340234591</v>
      </c>
      <c r="Q18" s="82">
        <v>26370</v>
      </c>
      <c r="R18" s="79">
        <v>12.677884615384617</v>
      </c>
      <c r="S18" s="80">
        <v>8.25</v>
      </c>
      <c r="T18" s="84">
        <v>71.7948717948718</v>
      </c>
      <c r="U18" s="84">
        <v>90.1631701631702</v>
      </c>
      <c r="V18" s="84">
        <v>114.685314685315</v>
      </c>
      <c r="W18" s="85">
        <v>1.7948717948718</v>
      </c>
      <c r="X18" s="86">
        <v>2.25407925407925</v>
      </c>
      <c r="Y18" s="87">
        <v>2.86713286713287</v>
      </c>
    </row>
    <row r="19" spans="2:25" ht="15">
      <c r="B19" s="17" t="s">
        <v>215</v>
      </c>
      <c r="C19" s="53"/>
      <c r="D19" s="18"/>
      <c r="E19" s="19" t="s">
        <v>79</v>
      </c>
      <c r="F19" s="52">
        <v>4</v>
      </c>
      <c r="G19" s="65"/>
      <c r="H19" s="66"/>
      <c r="I19" s="67"/>
      <c r="J19" s="68"/>
      <c r="K19" s="69"/>
      <c r="L19" s="70"/>
      <c r="M19" s="72"/>
      <c r="N19" s="73"/>
      <c r="O19" s="74"/>
      <c r="P19" s="68"/>
      <c r="Q19" s="73"/>
      <c r="R19" s="69"/>
      <c r="S19" s="70"/>
      <c r="T19" s="27"/>
      <c r="U19" s="27"/>
      <c r="V19" s="27"/>
      <c r="W19" s="62"/>
      <c r="X19" s="63"/>
      <c r="Y19" s="64"/>
    </row>
    <row r="20" spans="2:25" ht="15">
      <c r="B20" s="17" t="s">
        <v>97</v>
      </c>
      <c r="C20" s="53" t="s">
        <v>39</v>
      </c>
      <c r="D20" s="18">
        <v>15380</v>
      </c>
      <c r="E20" s="19" t="s">
        <v>79</v>
      </c>
      <c r="F20" s="52">
        <v>2</v>
      </c>
      <c r="G20" s="75">
        <v>468067</v>
      </c>
      <c r="H20" s="76">
        <v>155605</v>
      </c>
      <c r="I20" s="77">
        <v>0.332441723086652</v>
      </c>
      <c r="J20" s="78">
        <v>11.3653846153846</v>
      </c>
      <c r="K20" s="79">
        <v>14.1538461538462</v>
      </c>
      <c r="L20" s="80">
        <v>18.0961538461538</v>
      </c>
      <c r="M20" s="81">
        <v>23640</v>
      </c>
      <c r="N20" s="82">
        <v>29440</v>
      </c>
      <c r="O20" s="83">
        <v>37640</v>
      </c>
      <c r="P20" s="78">
        <v>10.1913350138135</v>
      </c>
      <c r="Q20" s="82">
        <v>19050</v>
      </c>
      <c r="R20" s="79">
        <f>Q20/52/40</f>
        <v>9.158653846153847</v>
      </c>
      <c r="S20" s="80">
        <v>7.25</v>
      </c>
      <c r="T20" s="84">
        <v>59.0981432360743</v>
      </c>
      <c r="U20" s="84">
        <v>62.7055702917772</v>
      </c>
      <c r="V20" s="84">
        <v>78.0901856763926</v>
      </c>
      <c r="W20" s="85">
        <v>1.47745358090186</v>
      </c>
      <c r="X20" s="86">
        <v>1.56763925729443</v>
      </c>
      <c r="Y20" s="87">
        <v>1.95225464190981</v>
      </c>
    </row>
    <row r="21" spans="1:25" ht="15">
      <c r="A21" s="2">
        <v>16</v>
      </c>
      <c r="B21" s="17" t="s">
        <v>98</v>
      </c>
      <c r="C21" s="53" t="s">
        <v>46</v>
      </c>
      <c r="D21" s="18">
        <v>16700</v>
      </c>
      <c r="E21" s="19" t="s">
        <v>85</v>
      </c>
      <c r="F21" s="52">
        <v>4</v>
      </c>
      <c r="G21" s="75">
        <v>250406</v>
      </c>
      <c r="H21" s="76">
        <v>84535</v>
      </c>
      <c r="I21" s="77">
        <v>0.337591750996382</v>
      </c>
      <c r="J21" s="78">
        <v>14.2307692307692</v>
      </c>
      <c r="K21" s="79">
        <v>16.9038461538462</v>
      </c>
      <c r="L21" s="80">
        <v>21.8846153846154</v>
      </c>
      <c r="M21" s="81">
        <v>29600</v>
      </c>
      <c r="N21" s="82">
        <v>35160</v>
      </c>
      <c r="O21" s="83">
        <v>45520</v>
      </c>
      <c r="P21" s="78">
        <v>12.272007695068</v>
      </c>
      <c r="Q21" s="82">
        <v>18390</v>
      </c>
      <c r="R21" s="79">
        <f>Q21/52/40</f>
        <v>8.841346153846153</v>
      </c>
      <c r="S21" s="80">
        <v>7.25</v>
      </c>
      <c r="T21" s="84">
        <v>75.3315649867374</v>
      </c>
      <c r="U21" s="84">
        <v>78.5145888594165</v>
      </c>
      <c r="V21" s="84">
        <v>93.262599469496</v>
      </c>
      <c r="W21" s="85">
        <v>1.88328912466844</v>
      </c>
      <c r="X21" s="86">
        <v>1.96286472148541</v>
      </c>
      <c r="Y21" s="87">
        <v>2.3315649867374</v>
      </c>
    </row>
    <row r="22" spans="1:25" ht="15">
      <c r="A22" s="2">
        <v>17</v>
      </c>
      <c r="B22" s="17" t="s">
        <v>58</v>
      </c>
      <c r="C22" s="53" t="s">
        <v>57</v>
      </c>
      <c r="D22" s="18">
        <v>16740</v>
      </c>
      <c r="E22" s="19" t="s">
        <v>85</v>
      </c>
      <c r="F22" s="52">
        <v>3</v>
      </c>
      <c r="G22" s="75">
        <v>650816</v>
      </c>
      <c r="H22" s="76">
        <v>212766</v>
      </c>
      <c r="I22" s="77">
        <v>0.3269218949749238</v>
      </c>
      <c r="J22" s="78">
        <v>12.8653846153846</v>
      </c>
      <c r="K22" s="79">
        <v>15.25</v>
      </c>
      <c r="L22" s="80">
        <v>20.5576923076923</v>
      </c>
      <c r="M22" s="81">
        <v>26760</v>
      </c>
      <c r="N22" s="82">
        <v>31720</v>
      </c>
      <c r="O22" s="83">
        <v>42760</v>
      </c>
      <c r="P22" s="78">
        <v>14.924374621683855</v>
      </c>
      <c r="Q22" s="82">
        <v>19230</v>
      </c>
      <c r="R22" s="79">
        <v>9.245192307692308</v>
      </c>
      <c r="S22" s="80">
        <v>7.25</v>
      </c>
      <c r="T22" s="84">
        <v>64.4031830238727</v>
      </c>
      <c r="U22" s="84">
        <v>70.9814323607427</v>
      </c>
      <c r="V22" s="84">
        <v>84.1379310344828</v>
      </c>
      <c r="W22" s="62">
        <v>1.89124668435013</v>
      </c>
      <c r="X22" s="63">
        <v>2.09814323607427</v>
      </c>
      <c r="Y22" s="64">
        <v>2.64456233421751</v>
      </c>
    </row>
    <row r="23" spans="1:25" ht="15">
      <c r="A23" s="2">
        <v>18</v>
      </c>
      <c r="B23" s="17" t="s">
        <v>60</v>
      </c>
      <c r="C23" s="53" t="s">
        <v>59</v>
      </c>
      <c r="D23" s="18">
        <v>16860</v>
      </c>
      <c r="E23" s="19" t="s">
        <v>85</v>
      </c>
      <c r="F23" s="52">
        <v>3</v>
      </c>
      <c r="G23" s="75">
        <v>150697</v>
      </c>
      <c r="H23" s="76">
        <v>49833</v>
      </c>
      <c r="I23" s="77">
        <v>0.330683424354831</v>
      </c>
      <c r="J23" s="78">
        <v>11.2307692307692</v>
      </c>
      <c r="K23" s="79">
        <v>13.9807692307692</v>
      </c>
      <c r="L23" s="80">
        <v>19.0192307692308</v>
      </c>
      <c r="M23" s="81">
        <v>23360</v>
      </c>
      <c r="N23" s="82">
        <v>29080</v>
      </c>
      <c r="O23" s="83">
        <v>39560</v>
      </c>
      <c r="P23" s="78">
        <v>11.0897107144934</v>
      </c>
      <c r="Q23" s="82">
        <v>17400</v>
      </c>
      <c r="R23" s="79">
        <f>Q23/52/40</f>
        <v>8.365384615384617</v>
      </c>
      <c r="S23" s="80">
        <v>7.25</v>
      </c>
      <c r="T23" s="84">
        <v>51.3527851458886</v>
      </c>
      <c r="U23" s="84">
        <v>61.9628647214854</v>
      </c>
      <c r="V23" s="84">
        <v>77.1352785145889</v>
      </c>
      <c r="W23" s="85">
        <v>1.28381962864721</v>
      </c>
      <c r="X23" s="86">
        <v>1.54907161803714</v>
      </c>
      <c r="Y23" s="87">
        <v>1.92838196286472</v>
      </c>
    </row>
    <row r="24" spans="1:25" s="3" customFormat="1" ht="15">
      <c r="A24" s="3">
        <v>19</v>
      </c>
      <c r="B24" s="17" t="s">
        <v>99</v>
      </c>
      <c r="C24" s="53" t="s">
        <v>100</v>
      </c>
      <c r="D24" s="18">
        <v>16980</v>
      </c>
      <c r="E24" s="19" t="s">
        <v>77</v>
      </c>
      <c r="F24" s="52">
        <v>1</v>
      </c>
      <c r="G24" s="75">
        <v>3009980</v>
      </c>
      <c r="H24" s="76">
        <v>1004510</v>
      </c>
      <c r="I24" s="77">
        <v>0.333726469943322</v>
      </c>
      <c r="J24" s="78">
        <v>15.6730769230769</v>
      </c>
      <c r="K24" s="79">
        <v>18.5769230769231</v>
      </c>
      <c r="L24" s="80">
        <v>23.6730769230769</v>
      </c>
      <c r="M24" s="81">
        <v>32600</v>
      </c>
      <c r="N24" s="82">
        <v>38640</v>
      </c>
      <c r="O24" s="83">
        <v>49240</v>
      </c>
      <c r="P24" s="78">
        <v>15.6935674228491</v>
      </c>
      <c r="Q24" s="82">
        <v>22080</v>
      </c>
      <c r="R24" s="79">
        <f>Q24/52/40</f>
        <v>10.615384615384617</v>
      </c>
      <c r="S24" s="80">
        <v>8.25</v>
      </c>
      <c r="T24" s="84">
        <v>66.8531468531469</v>
      </c>
      <c r="U24" s="84">
        <v>75.990675990676</v>
      </c>
      <c r="V24" s="84">
        <v>90.0699300699301</v>
      </c>
      <c r="W24" s="85">
        <v>1.67132867132867</v>
      </c>
      <c r="X24" s="86">
        <v>1.8997668997669</v>
      </c>
      <c r="Y24" s="87">
        <v>2.25174825174825</v>
      </c>
    </row>
    <row r="25" spans="1:25" ht="15">
      <c r="A25" s="2">
        <v>20</v>
      </c>
      <c r="B25" s="22" t="s">
        <v>62</v>
      </c>
      <c r="C25" s="47" t="s">
        <v>61</v>
      </c>
      <c r="D25" s="18">
        <v>17140</v>
      </c>
      <c r="E25" s="19" t="s">
        <v>77</v>
      </c>
      <c r="F25" s="52">
        <v>3</v>
      </c>
      <c r="G25" s="75">
        <v>179954</v>
      </c>
      <c r="H25" s="76">
        <v>48379</v>
      </c>
      <c r="I25" s="77">
        <v>0.2688409260144259</v>
      </c>
      <c r="J25" s="78">
        <v>10.7115384615385</v>
      </c>
      <c r="K25" s="79">
        <v>14.2307692307692</v>
      </c>
      <c r="L25" s="80">
        <v>19.7115384615385</v>
      </c>
      <c r="M25" s="81">
        <v>22280</v>
      </c>
      <c r="N25" s="82">
        <v>29600</v>
      </c>
      <c r="O25" s="83">
        <v>41000</v>
      </c>
      <c r="P25" s="78">
        <v>10.900966872253667</v>
      </c>
      <c r="Q25" s="82">
        <v>20610</v>
      </c>
      <c r="R25" s="79">
        <v>9.908653846153847</v>
      </c>
      <c r="S25" s="80">
        <v>7.25</v>
      </c>
      <c r="T25" s="84">
        <v>47.2148541114058</v>
      </c>
      <c r="U25" s="84">
        <v>59.0981432360743</v>
      </c>
      <c r="V25" s="84">
        <v>78.5145888594165</v>
      </c>
      <c r="W25" s="85">
        <v>1.18037135278515</v>
      </c>
      <c r="X25" s="86">
        <v>1.47745358090186</v>
      </c>
      <c r="Y25" s="87">
        <v>1.96286472148541</v>
      </c>
    </row>
    <row r="26" spans="1:25" ht="15">
      <c r="A26" s="2">
        <v>21</v>
      </c>
      <c r="B26" s="22" t="s">
        <v>63</v>
      </c>
      <c r="C26" s="47" t="s">
        <v>41</v>
      </c>
      <c r="D26" s="18">
        <v>17140</v>
      </c>
      <c r="E26" s="19" t="s">
        <v>77</v>
      </c>
      <c r="F26" s="52">
        <v>3</v>
      </c>
      <c r="G26" s="75">
        <v>609486</v>
      </c>
      <c r="H26" s="76">
        <v>199312</v>
      </c>
      <c r="I26" s="77">
        <v>0.327016535244452</v>
      </c>
      <c r="J26" s="78">
        <v>10.7115384615385</v>
      </c>
      <c r="K26" s="79">
        <v>14.2307692307692</v>
      </c>
      <c r="L26" s="80">
        <v>19.7115384615385</v>
      </c>
      <c r="M26" s="81">
        <v>22280</v>
      </c>
      <c r="N26" s="82">
        <v>29600</v>
      </c>
      <c r="O26" s="83">
        <v>41000</v>
      </c>
      <c r="P26" s="78">
        <v>12.1567825080595</v>
      </c>
      <c r="Q26" s="82">
        <v>20610</v>
      </c>
      <c r="R26" s="79">
        <f>Q26/52/40</f>
        <v>9.908653846153847</v>
      </c>
      <c r="S26" s="80">
        <v>7.85</v>
      </c>
      <c r="T26" s="84">
        <v>43.6060754532092</v>
      </c>
      <c r="U26" s="84">
        <v>54.5810877021068</v>
      </c>
      <c r="V26" s="84">
        <v>72.5134737873591</v>
      </c>
      <c r="W26" s="85">
        <v>1.09015188633023</v>
      </c>
      <c r="X26" s="86">
        <v>1.36452719255267</v>
      </c>
      <c r="Y26" s="87">
        <v>1.81283684468398</v>
      </c>
    </row>
    <row r="27" spans="2:25" ht="15">
      <c r="B27" s="14" t="s">
        <v>232</v>
      </c>
      <c r="C27" s="47"/>
      <c r="D27" s="18"/>
      <c r="E27" s="19" t="s">
        <v>77</v>
      </c>
      <c r="F27" s="52">
        <v>3</v>
      </c>
      <c r="G27" s="65"/>
      <c r="H27" s="66"/>
      <c r="I27" s="67"/>
      <c r="J27" s="68"/>
      <c r="K27" s="69"/>
      <c r="L27" s="70"/>
      <c r="M27" s="72"/>
      <c r="N27" s="73"/>
      <c r="O27" s="74"/>
      <c r="P27" s="68"/>
      <c r="Q27" s="73"/>
      <c r="R27" s="69"/>
      <c r="S27" s="70"/>
      <c r="T27" s="27"/>
      <c r="U27" s="27"/>
      <c r="V27" s="27"/>
      <c r="W27" s="62"/>
      <c r="X27" s="63"/>
      <c r="Y27" s="64"/>
    </row>
    <row r="28" spans="2:25" ht="15">
      <c r="B28" s="17" t="s">
        <v>101</v>
      </c>
      <c r="C28" s="47" t="s">
        <v>41</v>
      </c>
      <c r="D28" s="18">
        <v>17460</v>
      </c>
      <c r="E28" s="19" t="s">
        <v>77</v>
      </c>
      <c r="F28" s="52">
        <v>1</v>
      </c>
      <c r="G28" s="75">
        <v>846344</v>
      </c>
      <c r="H28" s="75">
        <v>276100</v>
      </c>
      <c r="I28" s="77">
        <v>0.326226687966123</v>
      </c>
      <c r="J28" s="78">
        <v>11.25</v>
      </c>
      <c r="K28" s="79">
        <v>14.25</v>
      </c>
      <c r="L28" s="80">
        <v>19.0961538461538</v>
      </c>
      <c r="M28" s="81">
        <v>23400</v>
      </c>
      <c r="N28" s="82">
        <v>29640</v>
      </c>
      <c r="O28" s="83">
        <v>39720</v>
      </c>
      <c r="P28" s="78">
        <v>12.3972561125709</v>
      </c>
      <c r="Q28" s="82">
        <v>19020</v>
      </c>
      <c r="R28" s="79">
        <v>9.14423076923077</v>
      </c>
      <c r="S28" s="80">
        <v>7.85</v>
      </c>
      <c r="T28" s="84">
        <v>47.7217050465458</v>
      </c>
      <c r="U28" s="84">
        <v>57.3248407643312</v>
      </c>
      <c r="V28" s="84">
        <v>72.6114649681529</v>
      </c>
      <c r="W28" s="85">
        <v>1.19304262616365</v>
      </c>
      <c r="X28" s="86">
        <v>1.43312101910828</v>
      </c>
      <c r="Y28" s="87">
        <v>1.81528662420382</v>
      </c>
    </row>
    <row r="29" spans="1:25" ht="15">
      <c r="A29" s="2">
        <v>22</v>
      </c>
      <c r="B29" s="17" t="s">
        <v>102</v>
      </c>
      <c r="C29" s="47" t="s">
        <v>18</v>
      </c>
      <c r="D29" s="18">
        <v>17820</v>
      </c>
      <c r="E29" s="19" t="s">
        <v>81</v>
      </c>
      <c r="F29" s="52">
        <v>3</v>
      </c>
      <c r="G29" s="75">
        <v>230620</v>
      </c>
      <c r="H29" s="76">
        <v>79328</v>
      </c>
      <c r="I29" s="77">
        <v>0.343977105194693</v>
      </c>
      <c r="J29" s="78">
        <v>12.0384615384615</v>
      </c>
      <c r="K29" s="79">
        <v>15.6346153846154</v>
      </c>
      <c r="L29" s="80">
        <v>23.0384615384615</v>
      </c>
      <c r="M29" s="81">
        <v>25040</v>
      </c>
      <c r="N29" s="82">
        <v>32520</v>
      </c>
      <c r="O29" s="83">
        <v>47920</v>
      </c>
      <c r="P29" s="78">
        <v>12.808660089625</v>
      </c>
      <c r="Q29" s="82">
        <v>20730</v>
      </c>
      <c r="R29" s="79">
        <f>Q29/52/40</f>
        <v>9.966346153846153</v>
      </c>
      <c r="S29" s="80">
        <v>7.78</v>
      </c>
      <c r="T29" s="84">
        <v>49.8319161558236</v>
      </c>
      <c r="U29" s="84">
        <v>61.8944037967174</v>
      </c>
      <c r="V29" s="84">
        <v>80.3836266561202</v>
      </c>
      <c r="W29" s="85">
        <v>1.24579790389559</v>
      </c>
      <c r="X29" s="86">
        <v>1.54736009491794</v>
      </c>
      <c r="Y29" s="87">
        <v>2.00959066640301</v>
      </c>
    </row>
    <row r="30" spans="1:25" ht="15">
      <c r="A30" s="2">
        <v>23</v>
      </c>
      <c r="B30" s="17" t="s">
        <v>103</v>
      </c>
      <c r="C30" s="47" t="s">
        <v>46</v>
      </c>
      <c r="D30" s="18">
        <v>17900</v>
      </c>
      <c r="E30" s="19" t="s">
        <v>85</v>
      </c>
      <c r="F30" s="52">
        <v>2</v>
      </c>
      <c r="G30" s="75">
        <v>267905</v>
      </c>
      <c r="H30" s="76">
        <v>87425</v>
      </c>
      <c r="I30" s="77">
        <v>0.32632836266587</v>
      </c>
      <c r="J30" s="78">
        <v>12.4038461538462</v>
      </c>
      <c r="K30" s="79">
        <v>14.7115384615385</v>
      </c>
      <c r="L30" s="80">
        <v>19.4038461538462</v>
      </c>
      <c r="M30" s="81">
        <v>25800</v>
      </c>
      <c r="N30" s="82">
        <v>30600</v>
      </c>
      <c r="O30" s="83">
        <v>40360</v>
      </c>
      <c r="P30" s="78">
        <v>11.8567053410084</v>
      </c>
      <c r="Q30" s="82">
        <v>18120</v>
      </c>
      <c r="R30" s="79">
        <f>Q30/52/40</f>
        <v>8.711538461538462</v>
      </c>
      <c r="S30" s="80">
        <v>7.25</v>
      </c>
      <c r="T30" s="84">
        <v>63.1299734748011</v>
      </c>
      <c r="U30" s="84">
        <v>68.4350132625995</v>
      </c>
      <c r="V30" s="84">
        <v>81.1671087533157</v>
      </c>
      <c r="W30" s="85">
        <v>1.57824933687003</v>
      </c>
      <c r="X30" s="86">
        <v>1.71087533156499</v>
      </c>
      <c r="Y30" s="87">
        <v>2.02917771883289</v>
      </c>
    </row>
    <row r="31" spans="1:25" ht="15">
      <c r="A31" s="2">
        <v>24</v>
      </c>
      <c r="B31" s="17" t="s">
        <v>104</v>
      </c>
      <c r="C31" s="47" t="s">
        <v>41</v>
      </c>
      <c r="D31" s="18">
        <v>18140</v>
      </c>
      <c r="E31" s="19" t="s">
        <v>77</v>
      </c>
      <c r="F31" s="52">
        <v>2</v>
      </c>
      <c r="G31" s="75">
        <v>687976</v>
      </c>
      <c r="H31" s="76">
        <v>252209</v>
      </c>
      <c r="I31" s="77">
        <v>0.366595637057107</v>
      </c>
      <c r="J31" s="78">
        <v>11.5576923076923</v>
      </c>
      <c r="K31" s="79">
        <v>15.0384615384615</v>
      </c>
      <c r="L31" s="80">
        <v>19.3846153846154</v>
      </c>
      <c r="M31" s="81">
        <v>24040</v>
      </c>
      <c r="N31" s="82">
        <v>31280</v>
      </c>
      <c r="O31" s="83">
        <v>40320</v>
      </c>
      <c r="P31" s="78">
        <v>12.7158174984904</v>
      </c>
      <c r="Q31" s="82">
        <v>20370</v>
      </c>
      <c r="R31" s="79">
        <f>Q31/52/40</f>
        <v>9.79326923076923</v>
      </c>
      <c r="S31" s="80">
        <v>7.85</v>
      </c>
      <c r="T31" s="84">
        <v>47.4277315041646</v>
      </c>
      <c r="U31" s="84">
        <v>58.8926996570309</v>
      </c>
      <c r="V31" s="84">
        <v>76.6291033806958</v>
      </c>
      <c r="W31" s="85">
        <v>1.18569328760412</v>
      </c>
      <c r="X31" s="86">
        <v>1.47231749142577</v>
      </c>
      <c r="Y31" s="87">
        <v>1.91572758451739</v>
      </c>
    </row>
    <row r="32" spans="1:25" ht="15">
      <c r="A32" s="2">
        <v>25</v>
      </c>
      <c r="B32" s="20" t="s">
        <v>106</v>
      </c>
      <c r="C32" s="47" t="s">
        <v>48</v>
      </c>
      <c r="D32" s="18">
        <v>19100</v>
      </c>
      <c r="E32" s="19" t="s">
        <v>85</v>
      </c>
      <c r="F32" s="52">
        <v>2</v>
      </c>
      <c r="G32" s="75">
        <v>1489863</v>
      </c>
      <c r="H32" s="76">
        <v>578282</v>
      </c>
      <c r="I32" s="77">
        <v>0.388144413278268</v>
      </c>
      <c r="J32" s="78">
        <v>13.4807692307692</v>
      </c>
      <c r="K32" s="79">
        <v>17.0576923076923</v>
      </c>
      <c r="L32" s="80">
        <v>22.75</v>
      </c>
      <c r="M32" s="81">
        <v>28040</v>
      </c>
      <c r="N32" s="82">
        <v>35480</v>
      </c>
      <c r="O32" s="83">
        <v>47320</v>
      </c>
      <c r="P32" s="78">
        <v>18.1564306864705</v>
      </c>
      <c r="Q32" s="82">
        <v>20250</v>
      </c>
      <c r="R32" s="79">
        <f>Q32/52/40</f>
        <v>9.735576923076923</v>
      </c>
      <c r="S32" s="80">
        <v>7.25</v>
      </c>
      <c r="T32" s="84">
        <v>62.0689655172414</v>
      </c>
      <c r="U32" s="84">
        <v>74.3766578249337</v>
      </c>
      <c r="V32" s="84">
        <v>94.1114058355438</v>
      </c>
      <c r="W32" s="85">
        <v>1.55172413793103</v>
      </c>
      <c r="X32" s="86">
        <v>1.85941644562334</v>
      </c>
      <c r="Y32" s="87">
        <v>2.35278514588859</v>
      </c>
    </row>
    <row r="33" spans="1:25" ht="15">
      <c r="A33" s="2">
        <v>26</v>
      </c>
      <c r="B33" s="17" t="s">
        <v>105</v>
      </c>
      <c r="C33" s="47"/>
      <c r="D33" s="18"/>
      <c r="E33" s="19" t="s">
        <v>85</v>
      </c>
      <c r="F33" s="52">
        <v>2</v>
      </c>
      <c r="G33" s="65"/>
      <c r="H33" s="66"/>
      <c r="I33" s="67"/>
      <c r="J33" s="68"/>
      <c r="K33" s="69"/>
      <c r="L33" s="70"/>
      <c r="M33" s="72"/>
      <c r="N33" s="73"/>
      <c r="O33" s="74"/>
      <c r="P33" s="68"/>
      <c r="Q33" s="73"/>
      <c r="R33" s="69"/>
      <c r="S33" s="70"/>
      <c r="T33" s="27"/>
      <c r="U33" s="27"/>
      <c r="V33" s="27"/>
      <c r="W33" s="62"/>
      <c r="X33" s="63"/>
      <c r="Y33" s="64"/>
    </row>
    <row r="34" spans="2:25" ht="15">
      <c r="B34" s="17" t="s">
        <v>108</v>
      </c>
      <c r="C34" s="47" t="s">
        <v>41</v>
      </c>
      <c r="D34" s="18">
        <v>19380</v>
      </c>
      <c r="E34" s="19" t="s">
        <v>77</v>
      </c>
      <c r="F34" s="52">
        <v>3</v>
      </c>
      <c r="G34" s="75">
        <v>327468</v>
      </c>
      <c r="H34" s="76">
        <v>112402</v>
      </c>
      <c r="I34" s="77">
        <v>0.343245752256709</v>
      </c>
      <c r="J34" s="78">
        <v>10.8269230769231</v>
      </c>
      <c r="K34" s="79">
        <v>14.1923076923077</v>
      </c>
      <c r="L34" s="80">
        <v>19</v>
      </c>
      <c r="M34" s="81">
        <v>22520</v>
      </c>
      <c r="N34" s="82">
        <v>29520</v>
      </c>
      <c r="O34" s="83">
        <v>39520</v>
      </c>
      <c r="P34" s="78">
        <v>11.1779041473324</v>
      </c>
      <c r="Q34" s="82">
        <v>17340</v>
      </c>
      <c r="R34" s="79">
        <f>Q34/52/40</f>
        <v>8.336538461538462</v>
      </c>
      <c r="S34" s="80">
        <v>7.85</v>
      </c>
      <c r="T34" s="84">
        <v>49.093581577658</v>
      </c>
      <c r="U34" s="84">
        <v>55.1690347868692</v>
      </c>
      <c r="V34" s="84">
        <v>72.3174914257717</v>
      </c>
      <c r="W34" s="85">
        <v>1.22733953944145</v>
      </c>
      <c r="X34" s="86">
        <v>1.37922586967173</v>
      </c>
      <c r="Y34" s="87">
        <v>1.80793728564429</v>
      </c>
    </row>
    <row r="35" spans="2:25" ht="15">
      <c r="B35" s="17" t="s">
        <v>109</v>
      </c>
      <c r="C35" s="47" t="s">
        <v>18</v>
      </c>
      <c r="D35" s="18">
        <v>19740</v>
      </c>
      <c r="E35" s="19" t="s">
        <v>81</v>
      </c>
      <c r="F35" s="52">
        <v>3</v>
      </c>
      <c r="G35" s="75">
        <v>989823</v>
      </c>
      <c r="H35" s="76">
        <v>340412</v>
      </c>
      <c r="I35" s="77">
        <v>0.343911992346106</v>
      </c>
      <c r="J35" s="78">
        <v>13.9615384615385</v>
      </c>
      <c r="K35" s="79">
        <v>18.0769230769231</v>
      </c>
      <c r="L35" s="80">
        <v>26.5192307692308</v>
      </c>
      <c r="M35" s="81">
        <v>29040</v>
      </c>
      <c r="N35" s="82">
        <v>37600</v>
      </c>
      <c r="O35" s="83">
        <v>55160</v>
      </c>
      <c r="P35" s="78">
        <v>16.1853265156355</v>
      </c>
      <c r="Q35" s="82">
        <v>23340</v>
      </c>
      <c r="R35" s="79">
        <f>Q35/52/40</f>
        <v>11.221153846153847</v>
      </c>
      <c r="S35" s="80">
        <v>7.78</v>
      </c>
      <c r="T35" s="84">
        <v>58.1372355151276</v>
      </c>
      <c r="U35" s="84">
        <v>71.7816887482697</v>
      </c>
      <c r="V35" s="84">
        <v>92.9404785445916</v>
      </c>
      <c r="W35" s="85">
        <v>1.45343088787819</v>
      </c>
      <c r="X35" s="86">
        <v>1.79454221870674</v>
      </c>
      <c r="Y35" s="87">
        <v>2.32351196361479</v>
      </c>
    </row>
    <row r="36" spans="1:25" ht="15">
      <c r="A36" s="2">
        <v>27</v>
      </c>
      <c r="B36" s="17" t="s">
        <v>110</v>
      </c>
      <c r="C36" s="47" t="s">
        <v>27</v>
      </c>
      <c r="D36" s="18">
        <v>19780</v>
      </c>
      <c r="E36" s="19" t="s">
        <v>77</v>
      </c>
      <c r="F36" s="52">
        <v>2</v>
      </c>
      <c r="G36" s="75">
        <v>221804</v>
      </c>
      <c r="H36" s="76">
        <v>61406</v>
      </c>
      <c r="I36" s="77">
        <v>0.276848027988675</v>
      </c>
      <c r="J36" s="78">
        <v>11.6346153846154</v>
      </c>
      <c r="K36" s="79">
        <v>14.4230769230769</v>
      </c>
      <c r="L36" s="80">
        <v>20.0769230769231</v>
      </c>
      <c r="M36" s="81">
        <v>24200</v>
      </c>
      <c r="N36" s="82">
        <v>30000</v>
      </c>
      <c r="O36" s="83">
        <v>41760</v>
      </c>
      <c r="P36" s="78">
        <v>12.4423911944492</v>
      </c>
      <c r="Q36" s="82">
        <v>21870</v>
      </c>
      <c r="R36" s="79">
        <f>Q36/52/40</f>
        <v>10.514423076923077</v>
      </c>
      <c r="S36" s="80">
        <v>7.25</v>
      </c>
      <c r="T36" s="84">
        <v>53.368700265252</v>
      </c>
      <c r="U36" s="84">
        <v>64.1909814323607</v>
      </c>
      <c r="V36" s="84">
        <v>79.5755968169761</v>
      </c>
      <c r="W36" s="85">
        <v>1.3342175066313</v>
      </c>
      <c r="X36" s="86">
        <v>1.60477453580902</v>
      </c>
      <c r="Y36" s="87">
        <v>1.9893899204244</v>
      </c>
    </row>
    <row r="37" spans="1:25" ht="15">
      <c r="A37" s="2">
        <v>28</v>
      </c>
      <c r="B37" s="17" t="s">
        <v>111</v>
      </c>
      <c r="C37" s="47" t="s">
        <v>33</v>
      </c>
      <c r="D37" s="18">
        <v>19820</v>
      </c>
      <c r="E37" s="19" t="s">
        <v>77</v>
      </c>
      <c r="F37" s="52">
        <v>1</v>
      </c>
      <c r="G37" s="75">
        <v>1590375</v>
      </c>
      <c r="H37" s="76">
        <v>448038</v>
      </c>
      <c r="I37" s="77">
        <v>0.281718462626739</v>
      </c>
      <c r="J37" s="78">
        <v>12.0961538461538</v>
      </c>
      <c r="K37" s="79">
        <v>15.7884615384615</v>
      </c>
      <c r="L37" s="80">
        <v>21.0576923076923</v>
      </c>
      <c r="M37" s="81">
        <v>25160</v>
      </c>
      <c r="N37" s="82">
        <v>32840</v>
      </c>
      <c r="O37" s="83">
        <v>43800</v>
      </c>
      <c r="P37" s="78">
        <v>13.6278670815345</v>
      </c>
      <c r="Q37" s="82">
        <v>19320</v>
      </c>
      <c r="R37" s="79">
        <v>9.288461538461538</v>
      </c>
      <c r="S37" s="80">
        <v>7.4</v>
      </c>
      <c r="T37" s="84">
        <v>51.4553014553015</v>
      </c>
      <c r="U37" s="84">
        <v>65.3846153846154</v>
      </c>
      <c r="V37" s="84">
        <v>85.3430353430353</v>
      </c>
      <c r="W37" s="85">
        <v>1.28638253638254</v>
      </c>
      <c r="X37" s="86">
        <v>1.63461538461538</v>
      </c>
      <c r="Y37" s="87">
        <v>2.13357588357588</v>
      </c>
    </row>
    <row r="38" spans="1:25" ht="15">
      <c r="A38" s="2">
        <v>29</v>
      </c>
      <c r="B38" s="17" t="s">
        <v>112</v>
      </c>
      <c r="C38" s="53" t="s">
        <v>48</v>
      </c>
      <c r="D38" s="18">
        <v>21340</v>
      </c>
      <c r="E38" s="19" t="s">
        <v>85</v>
      </c>
      <c r="F38" s="52">
        <v>2</v>
      </c>
      <c r="G38" s="75">
        <v>247305</v>
      </c>
      <c r="H38" s="76">
        <v>90106</v>
      </c>
      <c r="I38" s="77">
        <v>0.364351711449425</v>
      </c>
      <c r="J38" s="78">
        <v>11</v>
      </c>
      <c r="K38" s="79">
        <v>13.5769230769231</v>
      </c>
      <c r="L38" s="80">
        <v>19.25</v>
      </c>
      <c r="M38" s="81">
        <v>22880</v>
      </c>
      <c r="N38" s="82">
        <v>28240</v>
      </c>
      <c r="O38" s="83">
        <v>40040</v>
      </c>
      <c r="P38" s="78">
        <v>9.46826580394979</v>
      </c>
      <c r="Q38" s="82">
        <v>12600</v>
      </c>
      <c r="R38" s="79">
        <f aca="true" t="shared" si="1" ref="R38:R43">Q38/52/40</f>
        <v>6.057692307692308</v>
      </c>
      <c r="S38" s="80">
        <v>7.25</v>
      </c>
      <c r="T38" s="84">
        <v>55.4907161803714</v>
      </c>
      <c r="U38" s="84">
        <v>60.6896551724138</v>
      </c>
      <c r="V38" s="84">
        <v>74.9071618037135</v>
      </c>
      <c r="W38" s="85">
        <v>1.38726790450928</v>
      </c>
      <c r="X38" s="86">
        <v>1.51724137931034</v>
      </c>
      <c r="Y38" s="87">
        <v>1.87267904509284</v>
      </c>
    </row>
    <row r="39" spans="1:25" ht="15">
      <c r="A39" s="2">
        <v>30</v>
      </c>
      <c r="B39" s="20" t="s">
        <v>137</v>
      </c>
      <c r="C39" s="53" t="s">
        <v>21</v>
      </c>
      <c r="D39" s="18">
        <v>33100</v>
      </c>
      <c r="E39" s="19" t="s">
        <v>85</v>
      </c>
      <c r="F39" s="52">
        <v>1</v>
      </c>
      <c r="G39" s="75">
        <v>665037</v>
      </c>
      <c r="H39" s="76">
        <v>211618</v>
      </c>
      <c r="I39" s="77">
        <v>0.318204851760128</v>
      </c>
      <c r="J39" s="78">
        <v>18.7115384615385</v>
      </c>
      <c r="K39" s="79">
        <v>23.7692307692308</v>
      </c>
      <c r="L39" s="80">
        <v>33.9038461538462</v>
      </c>
      <c r="M39" s="81">
        <v>38920</v>
      </c>
      <c r="N39" s="82">
        <v>49440</v>
      </c>
      <c r="O39" s="83">
        <v>70520</v>
      </c>
      <c r="P39" s="78">
        <v>15.2364810846809</v>
      </c>
      <c r="Q39" s="82">
        <v>18510</v>
      </c>
      <c r="R39" s="79">
        <f t="shared" si="1"/>
        <v>8.899038461538462</v>
      </c>
      <c r="S39" s="80">
        <v>7.79</v>
      </c>
      <c r="T39" s="84">
        <v>73.8619531944307</v>
      </c>
      <c r="U39" s="84">
        <v>96.0797867087983</v>
      </c>
      <c r="V39" s="84">
        <v>122.049965438926</v>
      </c>
      <c r="W39" s="85">
        <v>1.84654882986077</v>
      </c>
      <c r="X39" s="86">
        <v>2.40199466771996</v>
      </c>
      <c r="Y39" s="87">
        <v>3.05124913597314</v>
      </c>
    </row>
    <row r="40" spans="1:25" ht="15">
      <c r="A40" s="2">
        <v>31</v>
      </c>
      <c r="B40" s="20" t="s">
        <v>107</v>
      </c>
      <c r="C40" s="47" t="s">
        <v>48</v>
      </c>
      <c r="D40" s="18">
        <v>19100</v>
      </c>
      <c r="E40" s="19" t="s">
        <v>85</v>
      </c>
      <c r="F40" s="52">
        <v>2</v>
      </c>
      <c r="G40" s="75">
        <v>736716</v>
      </c>
      <c r="H40" s="76">
        <v>259453</v>
      </c>
      <c r="I40" s="77">
        <v>0.352175057959919</v>
      </c>
      <c r="J40" s="78">
        <v>13.7307692307692</v>
      </c>
      <c r="K40" s="79">
        <v>17.7692307692308</v>
      </c>
      <c r="L40" s="80">
        <v>23.8269230769231</v>
      </c>
      <c r="M40" s="81">
        <v>28560</v>
      </c>
      <c r="N40" s="82">
        <v>36960</v>
      </c>
      <c r="O40" s="83">
        <v>49560</v>
      </c>
      <c r="P40" s="78">
        <v>14.2291084333246</v>
      </c>
      <c r="Q40" s="82">
        <v>19680</v>
      </c>
      <c r="R40" s="79">
        <f t="shared" si="1"/>
        <v>9.461538461538462</v>
      </c>
      <c r="S40" s="80">
        <v>7.25</v>
      </c>
      <c r="T40" s="84">
        <v>64.7214854111406</v>
      </c>
      <c r="U40" s="84">
        <v>75.7559681697613</v>
      </c>
      <c r="V40" s="84">
        <v>98.0371352785146</v>
      </c>
      <c r="W40" s="85">
        <v>1.61803713527851</v>
      </c>
      <c r="X40" s="86">
        <v>1.89389920424403</v>
      </c>
      <c r="Y40" s="87">
        <v>2.45092838196287</v>
      </c>
    </row>
    <row r="41" spans="1:25" ht="15">
      <c r="A41" s="2">
        <v>32</v>
      </c>
      <c r="B41" s="17" t="s">
        <v>113</v>
      </c>
      <c r="C41" s="53" t="s">
        <v>17</v>
      </c>
      <c r="D41" s="18">
        <v>23420</v>
      </c>
      <c r="E41" s="19" t="s">
        <v>81</v>
      </c>
      <c r="F41" s="52">
        <v>4</v>
      </c>
      <c r="G41" s="75">
        <v>285338</v>
      </c>
      <c r="H41" s="76">
        <v>128359</v>
      </c>
      <c r="I41" s="77">
        <v>0.449848951068557</v>
      </c>
      <c r="J41" s="78">
        <v>13.3653846153846</v>
      </c>
      <c r="K41" s="79">
        <v>16.8846153846154</v>
      </c>
      <c r="L41" s="80">
        <v>23.7307692307692</v>
      </c>
      <c r="M41" s="81">
        <v>27800</v>
      </c>
      <c r="N41" s="82">
        <v>35120</v>
      </c>
      <c r="O41" s="83">
        <v>49360</v>
      </c>
      <c r="P41" s="78">
        <v>10.8324949749198</v>
      </c>
      <c r="Q41" s="82">
        <v>16380</v>
      </c>
      <c r="R41" s="79">
        <f t="shared" si="1"/>
        <v>7.875</v>
      </c>
      <c r="S41" s="80">
        <v>8</v>
      </c>
      <c r="T41" s="84">
        <v>64.2307692307692</v>
      </c>
      <c r="U41" s="84">
        <v>66.8269230769231</v>
      </c>
      <c r="V41" s="84">
        <v>84.4230769230769</v>
      </c>
      <c r="W41" s="85">
        <v>1.60576923076923</v>
      </c>
      <c r="X41" s="86">
        <v>1.67067307692308</v>
      </c>
      <c r="Y41" s="87">
        <v>2.11057692307692</v>
      </c>
    </row>
    <row r="42" spans="1:25" ht="15">
      <c r="A42" s="2">
        <v>33</v>
      </c>
      <c r="B42" s="17" t="s">
        <v>114</v>
      </c>
      <c r="C42" s="53" t="s">
        <v>33</v>
      </c>
      <c r="D42" s="18">
        <v>24340</v>
      </c>
      <c r="E42" s="19" t="s">
        <v>77</v>
      </c>
      <c r="F42" s="52">
        <v>1</v>
      </c>
      <c r="G42" s="75">
        <v>227698</v>
      </c>
      <c r="H42" s="76">
        <v>66036</v>
      </c>
      <c r="I42" s="77">
        <v>0.290015722579908</v>
      </c>
      <c r="J42" s="78">
        <v>11.3461538461538</v>
      </c>
      <c r="K42" s="79">
        <v>14.2115384615385</v>
      </c>
      <c r="L42" s="80">
        <v>19.8269230769231</v>
      </c>
      <c r="M42" s="81">
        <v>23600</v>
      </c>
      <c r="N42" s="82">
        <v>29560</v>
      </c>
      <c r="O42" s="83">
        <v>41240</v>
      </c>
      <c r="P42" s="78">
        <v>10.758310668894</v>
      </c>
      <c r="Q42" s="82">
        <v>17880</v>
      </c>
      <c r="R42" s="79">
        <f t="shared" si="1"/>
        <v>8.596153846153847</v>
      </c>
      <c r="S42" s="80">
        <v>7.4</v>
      </c>
      <c r="T42" s="84">
        <v>54.0540540540541</v>
      </c>
      <c r="U42" s="84">
        <v>61.3305613305613</v>
      </c>
      <c r="V42" s="84">
        <v>76.8191268191268</v>
      </c>
      <c r="W42" s="85">
        <v>1.35135135135135</v>
      </c>
      <c r="X42" s="86">
        <v>1.53326403326403</v>
      </c>
      <c r="Y42" s="87">
        <v>1.92047817047817</v>
      </c>
    </row>
    <row r="43" spans="1:25" ht="15">
      <c r="A43" s="2">
        <v>34</v>
      </c>
      <c r="B43" s="17" t="s">
        <v>115</v>
      </c>
      <c r="C43" s="53" t="s">
        <v>40</v>
      </c>
      <c r="D43" s="18">
        <v>24660</v>
      </c>
      <c r="E43" s="19" t="s">
        <v>85</v>
      </c>
      <c r="F43" s="52">
        <v>3</v>
      </c>
      <c r="G43" s="75">
        <v>246961</v>
      </c>
      <c r="H43" s="76">
        <v>85666</v>
      </c>
      <c r="I43" s="77">
        <v>0.346880681565105</v>
      </c>
      <c r="J43" s="78">
        <v>11.3653846153846</v>
      </c>
      <c r="K43" s="79">
        <v>13.4807692307692</v>
      </c>
      <c r="L43" s="80">
        <v>18.3269230769231</v>
      </c>
      <c r="M43" s="81">
        <v>23640</v>
      </c>
      <c r="N43" s="82">
        <v>28040</v>
      </c>
      <c r="O43" s="83">
        <v>38120</v>
      </c>
      <c r="P43" s="78">
        <v>11.6379647489871</v>
      </c>
      <c r="Q43" s="82">
        <v>16350</v>
      </c>
      <c r="R43" s="79">
        <f t="shared" si="1"/>
        <v>7.8605769230769225</v>
      </c>
      <c r="S43" s="80">
        <v>7.25</v>
      </c>
      <c r="T43" s="84">
        <v>54.7480106100796</v>
      </c>
      <c r="U43" s="84">
        <v>62.7055702917772</v>
      </c>
      <c r="V43" s="84">
        <v>74.3766578249337</v>
      </c>
      <c r="W43" s="85">
        <v>1.36870026525199</v>
      </c>
      <c r="X43" s="86">
        <v>1.56763925729443</v>
      </c>
      <c r="Y43" s="87">
        <v>1.85941644562334</v>
      </c>
    </row>
    <row r="44" spans="1:25" ht="15">
      <c r="A44" s="2">
        <v>35</v>
      </c>
      <c r="B44" s="17" t="s">
        <v>116</v>
      </c>
      <c r="C44" s="53" t="s">
        <v>46</v>
      </c>
      <c r="D44" s="18">
        <v>24860</v>
      </c>
      <c r="E44" s="19" t="s">
        <v>85</v>
      </c>
      <c r="F44" s="52">
        <v>2</v>
      </c>
      <c r="G44" s="75">
        <v>217209</v>
      </c>
      <c r="H44" s="76">
        <v>68661</v>
      </c>
      <c r="I44" s="77">
        <v>0.316105686228471</v>
      </c>
      <c r="J44" s="78">
        <v>11.5961538461538</v>
      </c>
      <c r="K44" s="79">
        <v>13.75</v>
      </c>
      <c r="L44" s="80">
        <v>18.2307692307692</v>
      </c>
      <c r="M44" s="81">
        <v>24120</v>
      </c>
      <c r="N44" s="82">
        <v>28600</v>
      </c>
      <c r="O44" s="83">
        <v>37920</v>
      </c>
      <c r="P44" s="78">
        <v>11.0586445650492</v>
      </c>
      <c r="Q44" s="82">
        <v>17400</v>
      </c>
      <c r="R44" s="79">
        <v>8.365384615384617</v>
      </c>
      <c r="S44" s="80">
        <v>7.25</v>
      </c>
      <c r="T44" s="84">
        <v>50.7161803713528</v>
      </c>
      <c r="U44" s="84">
        <v>63.9787798408488</v>
      </c>
      <c r="V44" s="84">
        <v>75.8620689655172</v>
      </c>
      <c r="W44" s="85">
        <v>1.26790450928382</v>
      </c>
      <c r="X44" s="86">
        <v>1.59946949602122</v>
      </c>
      <c r="Y44" s="87">
        <v>1.89655172413793</v>
      </c>
    </row>
    <row r="45" spans="1:25" ht="15">
      <c r="A45" s="2">
        <v>36</v>
      </c>
      <c r="B45" s="17" t="s">
        <v>117</v>
      </c>
      <c r="C45" s="53" t="s">
        <v>44</v>
      </c>
      <c r="D45" s="18">
        <v>25420</v>
      </c>
      <c r="E45" s="19" t="s">
        <v>79</v>
      </c>
      <c r="F45" s="52">
        <v>2</v>
      </c>
      <c r="G45" s="75">
        <v>220557</v>
      </c>
      <c r="H45" s="76">
        <v>67584</v>
      </c>
      <c r="I45" s="77">
        <v>0.306424189665257</v>
      </c>
      <c r="J45" s="78">
        <v>13.5384615384615</v>
      </c>
      <c r="K45" s="79">
        <v>17.2884615384615</v>
      </c>
      <c r="L45" s="80">
        <v>22.3076923076923</v>
      </c>
      <c r="M45" s="81">
        <v>28160</v>
      </c>
      <c r="N45" s="82">
        <v>35960</v>
      </c>
      <c r="O45" s="83">
        <v>46400</v>
      </c>
      <c r="P45" s="78">
        <v>13.2341217535579</v>
      </c>
      <c r="Q45" s="82">
        <v>21240</v>
      </c>
      <c r="R45" s="79">
        <f aca="true" t="shared" si="2" ref="R45:R51">Q45/52/40</f>
        <v>10.211538461538462</v>
      </c>
      <c r="S45" s="80">
        <v>7.25</v>
      </c>
      <c r="T45" s="84">
        <v>67.0557029177719</v>
      </c>
      <c r="U45" s="84">
        <v>74.6949602122016</v>
      </c>
      <c r="V45" s="84">
        <v>95.3846153846154</v>
      </c>
      <c r="W45" s="85">
        <v>1.6763925729443</v>
      </c>
      <c r="X45" s="86">
        <v>1.86737400530504</v>
      </c>
      <c r="Y45" s="87">
        <v>2.38461538461538</v>
      </c>
    </row>
    <row r="46" spans="1:25" ht="15">
      <c r="A46" s="2">
        <v>37</v>
      </c>
      <c r="B46" s="17" t="s">
        <v>118</v>
      </c>
      <c r="C46" s="53" t="s">
        <v>19</v>
      </c>
      <c r="D46" s="18">
        <v>25540</v>
      </c>
      <c r="E46" s="19" t="s">
        <v>79</v>
      </c>
      <c r="F46" s="52">
        <v>4</v>
      </c>
      <c r="G46" s="75">
        <v>449460</v>
      </c>
      <c r="H46" s="76">
        <v>142823</v>
      </c>
      <c r="I46" s="77">
        <v>0.317765763360477</v>
      </c>
      <c r="J46" s="78">
        <v>16.9807692307692</v>
      </c>
      <c r="K46" s="79">
        <v>21.1730769230769</v>
      </c>
      <c r="L46" s="80">
        <v>26.3653846153846</v>
      </c>
      <c r="M46" s="81">
        <v>35320</v>
      </c>
      <c r="N46" s="82">
        <v>44040</v>
      </c>
      <c r="O46" s="83">
        <v>54840</v>
      </c>
      <c r="P46" s="78">
        <v>14.6405086210958</v>
      </c>
      <c r="Q46" s="82">
        <v>25650</v>
      </c>
      <c r="R46" s="79">
        <f t="shared" si="2"/>
        <v>12.33173076923077</v>
      </c>
      <c r="S46" s="80">
        <v>8.25</v>
      </c>
      <c r="T46" s="84">
        <v>65.6410256410256</v>
      </c>
      <c r="U46" s="84">
        <v>82.3310023310023</v>
      </c>
      <c r="V46" s="84">
        <v>102.657342657343</v>
      </c>
      <c r="W46" s="85">
        <v>1.64102564102564</v>
      </c>
      <c r="X46" s="86">
        <v>2.05827505827506</v>
      </c>
      <c r="Y46" s="87">
        <v>2.56643356643357</v>
      </c>
    </row>
    <row r="47" spans="1:25" ht="15">
      <c r="A47" s="2">
        <v>38</v>
      </c>
      <c r="B47" s="17" t="s">
        <v>119</v>
      </c>
      <c r="C47" s="53" t="s">
        <v>23</v>
      </c>
      <c r="D47" s="18">
        <v>26180</v>
      </c>
      <c r="E47" s="19" t="s">
        <v>81</v>
      </c>
      <c r="F47" s="52">
        <v>1</v>
      </c>
      <c r="G47" s="75">
        <v>307248</v>
      </c>
      <c r="H47" s="76">
        <v>132385</v>
      </c>
      <c r="I47" s="77">
        <v>0.430873431234703</v>
      </c>
      <c r="J47" s="78">
        <v>26.7692307692308</v>
      </c>
      <c r="K47" s="79">
        <v>35.25</v>
      </c>
      <c r="L47" s="80">
        <v>51.9423076923077</v>
      </c>
      <c r="M47" s="81">
        <v>55680</v>
      </c>
      <c r="N47" s="82">
        <v>73320</v>
      </c>
      <c r="O47" s="83">
        <v>108040</v>
      </c>
      <c r="P47" s="78">
        <v>14.1249815111404</v>
      </c>
      <c r="Q47" s="82">
        <v>25890</v>
      </c>
      <c r="R47" s="79">
        <f t="shared" si="2"/>
        <v>12.447115384615383</v>
      </c>
      <c r="S47" s="80">
        <v>7.25</v>
      </c>
      <c r="T47" s="84">
        <v>135.384615384615</v>
      </c>
      <c r="U47" s="84">
        <v>147.692307692308</v>
      </c>
      <c r="V47" s="84">
        <v>194.48275862069</v>
      </c>
      <c r="W47" s="85">
        <v>3.38461538461539</v>
      </c>
      <c r="X47" s="86">
        <v>3.69230769230769</v>
      </c>
      <c r="Y47" s="87">
        <v>4.86206896551724</v>
      </c>
    </row>
    <row r="48" spans="1:25" ht="15">
      <c r="A48" s="2">
        <v>39</v>
      </c>
      <c r="B48" s="17" t="s">
        <v>120</v>
      </c>
      <c r="C48" s="53" t="s">
        <v>48</v>
      </c>
      <c r="D48" s="18">
        <v>26420</v>
      </c>
      <c r="E48" s="19" t="s">
        <v>85</v>
      </c>
      <c r="F48" s="52">
        <v>2</v>
      </c>
      <c r="G48" s="75">
        <v>1891123</v>
      </c>
      <c r="H48" s="76">
        <v>711604</v>
      </c>
      <c r="I48" s="77">
        <v>0.3762864710545</v>
      </c>
      <c r="J48" s="78">
        <v>14.7115384615385</v>
      </c>
      <c r="K48" s="79">
        <v>18.1730769230769</v>
      </c>
      <c r="L48" s="80">
        <v>24.8076923076923</v>
      </c>
      <c r="M48" s="81">
        <v>30600</v>
      </c>
      <c r="N48" s="82">
        <v>37800</v>
      </c>
      <c r="O48" s="83">
        <v>51600</v>
      </c>
      <c r="P48" s="78">
        <v>18.9973115315426</v>
      </c>
      <c r="Q48" s="82">
        <v>19860</v>
      </c>
      <c r="R48" s="79">
        <f t="shared" si="2"/>
        <v>9.548076923076923</v>
      </c>
      <c r="S48" s="80">
        <v>7.25</v>
      </c>
      <c r="T48" s="84">
        <v>67.4801061007958</v>
      </c>
      <c r="U48" s="84">
        <v>81.1671087533157</v>
      </c>
      <c r="V48" s="84">
        <v>100.26525198939</v>
      </c>
      <c r="W48" s="85">
        <v>1.68700265251989</v>
      </c>
      <c r="X48" s="86">
        <v>2.02917771883289</v>
      </c>
      <c r="Y48" s="87">
        <v>2.50663129973475</v>
      </c>
    </row>
    <row r="49" spans="1:25" ht="15">
      <c r="A49" s="2">
        <v>40</v>
      </c>
      <c r="B49" s="17" t="s">
        <v>121</v>
      </c>
      <c r="C49" s="53" t="s">
        <v>26</v>
      </c>
      <c r="D49" s="18">
        <v>26900</v>
      </c>
      <c r="E49" s="19" t="s">
        <v>77</v>
      </c>
      <c r="F49" s="52">
        <v>3</v>
      </c>
      <c r="G49" s="75">
        <v>655320</v>
      </c>
      <c r="H49" s="76">
        <v>212525</v>
      </c>
      <c r="I49" s="77">
        <v>0.324307208691937</v>
      </c>
      <c r="J49" s="78">
        <v>11.8269230769231</v>
      </c>
      <c r="K49" s="79">
        <v>14.7115384615385</v>
      </c>
      <c r="L49" s="80">
        <v>19.6153846153846</v>
      </c>
      <c r="M49" s="81">
        <v>24600</v>
      </c>
      <c r="N49" s="82">
        <v>30600</v>
      </c>
      <c r="O49" s="83">
        <v>40800</v>
      </c>
      <c r="P49" s="78">
        <v>13.5652585981662</v>
      </c>
      <c r="Q49" s="82">
        <v>19530</v>
      </c>
      <c r="R49" s="79">
        <f t="shared" si="2"/>
        <v>9.389423076923077</v>
      </c>
      <c r="S49" s="80">
        <v>7.25</v>
      </c>
      <c r="T49" s="84">
        <v>52.9442970822281</v>
      </c>
      <c r="U49" s="84">
        <v>65.2519893899204</v>
      </c>
      <c r="V49" s="84">
        <v>81.1671087533157</v>
      </c>
      <c r="W49" s="85">
        <v>1.3236074270557</v>
      </c>
      <c r="X49" s="86">
        <v>1.63129973474801</v>
      </c>
      <c r="Y49" s="87">
        <v>2.02917771883289</v>
      </c>
    </row>
    <row r="50" spans="1:25" ht="15">
      <c r="A50" s="2">
        <v>41</v>
      </c>
      <c r="B50" s="17" t="s">
        <v>122</v>
      </c>
      <c r="C50" s="53" t="s">
        <v>34</v>
      </c>
      <c r="D50" s="18">
        <v>27140</v>
      </c>
      <c r="E50" s="19" t="s">
        <v>85</v>
      </c>
      <c r="F50" s="52">
        <v>2</v>
      </c>
      <c r="G50" s="75">
        <v>186040</v>
      </c>
      <c r="H50" s="76">
        <v>59998</v>
      </c>
      <c r="I50" s="77">
        <v>0.322500537518813</v>
      </c>
      <c r="J50" s="78">
        <v>12.9038461538462</v>
      </c>
      <c r="K50" s="79">
        <v>15.5769230769231</v>
      </c>
      <c r="L50" s="80">
        <v>19.4038461538462</v>
      </c>
      <c r="M50" s="81">
        <v>26840</v>
      </c>
      <c r="N50" s="82">
        <v>32400</v>
      </c>
      <c r="O50" s="83">
        <v>40360</v>
      </c>
      <c r="P50" s="78">
        <v>11.1022001744244</v>
      </c>
      <c r="Q50" s="82">
        <v>16680</v>
      </c>
      <c r="R50" s="79">
        <f t="shared" si="2"/>
        <v>8.01923076923077</v>
      </c>
      <c r="S50" s="80">
        <v>7.25</v>
      </c>
      <c r="T50" s="84">
        <v>51.1405835543767</v>
      </c>
      <c r="U50" s="84">
        <v>71.1936339522547</v>
      </c>
      <c r="V50" s="84">
        <v>85.9416445623342</v>
      </c>
      <c r="W50" s="85">
        <v>1.27851458885942</v>
      </c>
      <c r="X50" s="86">
        <v>1.77984084880637</v>
      </c>
      <c r="Y50" s="87">
        <v>2.14854111405836</v>
      </c>
    </row>
    <row r="51" spans="1:25" ht="15">
      <c r="A51" s="2">
        <v>42</v>
      </c>
      <c r="B51" s="17" t="s">
        <v>123</v>
      </c>
      <c r="C51" s="53" t="s">
        <v>21</v>
      </c>
      <c r="D51" s="18">
        <v>27260</v>
      </c>
      <c r="E51" s="19" t="s">
        <v>85</v>
      </c>
      <c r="F51" s="52">
        <v>1</v>
      </c>
      <c r="G51" s="75">
        <v>497884</v>
      </c>
      <c r="H51" s="76">
        <v>159153</v>
      </c>
      <c r="I51" s="77">
        <v>0.319658796024777</v>
      </c>
      <c r="J51" s="78">
        <v>14.5576923076923</v>
      </c>
      <c r="K51" s="79">
        <v>17.5</v>
      </c>
      <c r="L51" s="80">
        <v>23.0769230769231</v>
      </c>
      <c r="M51" s="81">
        <v>30280</v>
      </c>
      <c r="N51" s="82">
        <v>36400</v>
      </c>
      <c r="O51" s="83">
        <v>48000</v>
      </c>
      <c r="P51" s="78">
        <v>13.6741251828432</v>
      </c>
      <c r="Q51" s="82">
        <v>18960</v>
      </c>
      <c r="R51" s="79">
        <f t="shared" si="2"/>
        <v>9.115384615384617</v>
      </c>
      <c r="S51" s="80">
        <v>7.79</v>
      </c>
      <c r="T51" s="84">
        <v>60.6299990125407</v>
      </c>
      <c r="U51" s="84">
        <v>74.7506665350054</v>
      </c>
      <c r="V51" s="84">
        <v>89.8587933247753</v>
      </c>
      <c r="W51" s="85">
        <v>1.51574997531352</v>
      </c>
      <c r="X51" s="86">
        <v>1.86876666337514</v>
      </c>
      <c r="Y51" s="87">
        <v>2.24646983311938</v>
      </c>
    </row>
    <row r="52" spans="1:25" ht="15">
      <c r="A52" s="2">
        <v>43</v>
      </c>
      <c r="B52" s="95" t="s">
        <v>124</v>
      </c>
      <c r="C52" s="96" t="s">
        <v>69</v>
      </c>
      <c r="D52" s="97">
        <v>28140</v>
      </c>
      <c r="E52" s="98" t="s">
        <v>77</v>
      </c>
      <c r="F52" s="99">
        <v>2</v>
      </c>
      <c r="G52" s="75">
        <v>776111</v>
      </c>
      <c r="H52" s="75">
        <v>247468</v>
      </c>
      <c r="I52" s="77">
        <v>0.31885645223428094</v>
      </c>
      <c r="J52" s="78">
        <v>12.1538461538462</v>
      </c>
      <c r="K52" s="79">
        <v>15.0576923076923</v>
      </c>
      <c r="L52" s="80">
        <v>20.6346153846154</v>
      </c>
      <c r="M52" s="81">
        <v>25280</v>
      </c>
      <c r="N52" s="82">
        <v>31320</v>
      </c>
      <c r="O52" s="83">
        <v>42920</v>
      </c>
      <c r="P52" s="78">
        <v>13.09697074756586</v>
      </c>
      <c r="Q52" s="82">
        <v>21360</v>
      </c>
      <c r="R52" s="79">
        <v>10.26923076923077</v>
      </c>
      <c r="S52" s="80">
        <v>7.25</v>
      </c>
      <c r="T52" s="84">
        <v>52.0954907161804</v>
      </c>
      <c r="U52" s="84">
        <v>67.0557029177719</v>
      </c>
      <c r="V52" s="84">
        <v>83.0769230769231</v>
      </c>
      <c r="W52" s="85">
        <v>1.30238726790451</v>
      </c>
      <c r="X52" s="86">
        <v>1.6763925729443</v>
      </c>
      <c r="Y52" s="87">
        <v>2.07692307692308</v>
      </c>
    </row>
    <row r="53" spans="1:25" ht="15">
      <c r="A53" s="2">
        <v>44</v>
      </c>
      <c r="B53" s="17" t="s">
        <v>125</v>
      </c>
      <c r="C53" s="53" t="s">
        <v>47</v>
      </c>
      <c r="D53" s="18">
        <v>28940</v>
      </c>
      <c r="E53" s="19" t="s">
        <v>85</v>
      </c>
      <c r="F53" s="52">
        <v>3</v>
      </c>
      <c r="G53" s="75">
        <v>286362</v>
      </c>
      <c r="H53" s="76">
        <v>87197</v>
      </c>
      <c r="I53" s="77">
        <v>0.304499200312891</v>
      </c>
      <c r="J53" s="78">
        <v>11.5576923076923</v>
      </c>
      <c r="K53" s="79">
        <v>14.25</v>
      </c>
      <c r="L53" s="80">
        <v>19.0384615384615</v>
      </c>
      <c r="M53" s="81">
        <v>24040</v>
      </c>
      <c r="N53" s="82">
        <v>29640</v>
      </c>
      <c r="O53" s="83">
        <v>39600</v>
      </c>
      <c r="P53" s="78">
        <v>11.5210021499508</v>
      </c>
      <c r="Q53" s="82">
        <v>18210</v>
      </c>
      <c r="R53" s="79">
        <f aca="true" t="shared" si="3" ref="R53:R59">Q53/52/40</f>
        <v>8.754807692307692</v>
      </c>
      <c r="S53" s="80">
        <v>7.25</v>
      </c>
      <c r="T53" s="84">
        <v>49.973474801061</v>
      </c>
      <c r="U53" s="84">
        <v>63.7665782493369</v>
      </c>
      <c r="V53" s="84">
        <v>78.6206896551724</v>
      </c>
      <c r="W53" s="85">
        <v>1.24933687002653</v>
      </c>
      <c r="X53" s="86">
        <v>1.59416445623342</v>
      </c>
      <c r="Y53" s="87">
        <v>1.96551724137931</v>
      </c>
    </row>
    <row r="54" spans="1:25" ht="15">
      <c r="A54" s="2">
        <v>45</v>
      </c>
      <c r="B54" s="17" t="s">
        <v>126</v>
      </c>
      <c r="C54" s="53" t="s">
        <v>21</v>
      </c>
      <c r="D54" s="18">
        <v>29460</v>
      </c>
      <c r="E54" s="19" t="s">
        <v>85</v>
      </c>
      <c r="F54" s="52">
        <v>1</v>
      </c>
      <c r="G54" s="75">
        <v>221975</v>
      </c>
      <c r="H54" s="76">
        <v>62802</v>
      </c>
      <c r="I54" s="77">
        <v>0.282923752674851</v>
      </c>
      <c r="J54" s="78">
        <v>11.9038461538462</v>
      </c>
      <c r="K54" s="79">
        <v>15.4038461538462</v>
      </c>
      <c r="L54" s="80">
        <v>20.8846153846154</v>
      </c>
      <c r="M54" s="81">
        <v>24760</v>
      </c>
      <c r="N54" s="82">
        <v>32040</v>
      </c>
      <c r="O54" s="83">
        <v>43440</v>
      </c>
      <c r="P54" s="78">
        <v>12.2265028360901</v>
      </c>
      <c r="Q54" s="82">
        <v>15300</v>
      </c>
      <c r="R54" s="79">
        <f t="shared" si="3"/>
        <v>7.355769230769231</v>
      </c>
      <c r="S54" s="80">
        <v>7.79</v>
      </c>
      <c r="T54" s="84">
        <v>60.7287449392713</v>
      </c>
      <c r="U54" s="84">
        <v>61.1237286461933</v>
      </c>
      <c r="V54" s="84">
        <v>79.0954873111484</v>
      </c>
      <c r="W54" s="85">
        <v>1.51821862348178</v>
      </c>
      <c r="X54" s="86">
        <v>1.52809321615483</v>
      </c>
      <c r="Y54" s="87">
        <v>1.97738718277871</v>
      </c>
    </row>
    <row r="55" spans="1:25" ht="15">
      <c r="A55" s="2">
        <v>46</v>
      </c>
      <c r="B55" s="17" t="s">
        <v>127</v>
      </c>
      <c r="C55" s="53" t="s">
        <v>44</v>
      </c>
      <c r="D55" s="18">
        <v>29540</v>
      </c>
      <c r="E55" s="19" t="s">
        <v>79</v>
      </c>
      <c r="F55" s="52">
        <v>3</v>
      </c>
      <c r="G55" s="75">
        <v>192681</v>
      </c>
      <c r="H55" s="76">
        <v>57615</v>
      </c>
      <c r="I55" s="77">
        <v>0.299017547137497</v>
      </c>
      <c r="J55" s="78">
        <v>13.25</v>
      </c>
      <c r="K55" s="79">
        <v>16.9423076923077</v>
      </c>
      <c r="L55" s="80">
        <v>21.8269230769231</v>
      </c>
      <c r="M55" s="81">
        <v>27560</v>
      </c>
      <c r="N55" s="82">
        <v>35240</v>
      </c>
      <c r="O55" s="83">
        <v>45400</v>
      </c>
      <c r="P55" s="78">
        <v>11.7175680670991</v>
      </c>
      <c r="Q55" s="82">
        <v>19680</v>
      </c>
      <c r="R55" s="79">
        <f t="shared" si="3"/>
        <v>9.461538461538462</v>
      </c>
      <c r="S55" s="80">
        <v>7.25</v>
      </c>
      <c r="T55" s="84">
        <v>64.1909814323607</v>
      </c>
      <c r="U55" s="84">
        <v>73.1034482758621</v>
      </c>
      <c r="V55" s="84">
        <v>93.474801061008</v>
      </c>
      <c r="W55" s="85">
        <v>1.60477453580902</v>
      </c>
      <c r="X55" s="86">
        <v>1.82758620689655</v>
      </c>
      <c r="Y55" s="87">
        <v>2.3368700265252</v>
      </c>
    </row>
    <row r="56" spans="1:25" ht="15">
      <c r="A56" s="2">
        <v>47</v>
      </c>
      <c r="B56" s="17" t="s">
        <v>128</v>
      </c>
      <c r="C56" s="53" t="s">
        <v>33</v>
      </c>
      <c r="D56" s="18">
        <v>29620</v>
      </c>
      <c r="E56" s="19" t="s">
        <v>77</v>
      </c>
      <c r="F56" s="52">
        <v>1</v>
      </c>
      <c r="G56" s="75">
        <v>180136</v>
      </c>
      <c r="H56" s="76">
        <v>59025</v>
      </c>
      <c r="I56" s="77">
        <v>0.327669094461962</v>
      </c>
      <c r="J56" s="78">
        <v>12.3269230769231</v>
      </c>
      <c r="K56" s="79">
        <v>15.3269230769231</v>
      </c>
      <c r="L56" s="80">
        <v>20.3846153846154</v>
      </c>
      <c r="M56" s="81">
        <v>25640</v>
      </c>
      <c r="N56" s="82">
        <v>31880</v>
      </c>
      <c r="O56" s="83">
        <v>42400</v>
      </c>
      <c r="P56" s="78">
        <v>10.1515305732016</v>
      </c>
      <c r="Q56" s="82">
        <v>19800</v>
      </c>
      <c r="R56" s="79">
        <f t="shared" si="3"/>
        <v>9.51923076923077</v>
      </c>
      <c r="S56" s="80">
        <v>7.4</v>
      </c>
      <c r="T56" s="84">
        <v>52.2869022869023</v>
      </c>
      <c r="U56" s="84">
        <v>66.6320166320166</v>
      </c>
      <c r="V56" s="84">
        <v>82.8482328482329</v>
      </c>
      <c r="W56" s="85">
        <v>1.30717255717256</v>
      </c>
      <c r="X56" s="86">
        <v>1.66580041580042</v>
      </c>
      <c r="Y56" s="87">
        <v>2.07120582120582</v>
      </c>
    </row>
    <row r="57" spans="1:25" ht="15">
      <c r="A57" s="2">
        <v>48</v>
      </c>
      <c r="B57" s="17" t="s">
        <v>129</v>
      </c>
      <c r="C57" s="53" t="s">
        <v>36</v>
      </c>
      <c r="D57" s="18">
        <v>29820</v>
      </c>
      <c r="E57" s="19" t="s">
        <v>81</v>
      </c>
      <c r="F57" s="52">
        <v>4</v>
      </c>
      <c r="G57" s="75">
        <v>701836</v>
      </c>
      <c r="H57" s="76">
        <v>301799</v>
      </c>
      <c r="I57" s="77">
        <v>0.430013564422458</v>
      </c>
      <c r="J57" s="78">
        <v>16.6153846153846</v>
      </c>
      <c r="K57" s="79">
        <v>20.4615384615385</v>
      </c>
      <c r="L57" s="80">
        <v>30.1538461538462</v>
      </c>
      <c r="M57" s="81">
        <v>34560</v>
      </c>
      <c r="N57" s="82">
        <v>42560</v>
      </c>
      <c r="O57" s="83">
        <v>62720</v>
      </c>
      <c r="P57" s="78">
        <v>14.6343183782974</v>
      </c>
      <c r="Q57" s="82">
        <v>18930</v>
      </c>
      <c r="R57" s="79">
        <f t="shared" si="3"/>
        <v>9.100961538461538</v>
      </c>
      <c r="S57" s="80">
        <v>8.25</v>
      </c>
      <c r="T57" s="84">
        <v>64.4289044289044</v>
      </c>
      <c r="U57" s="84">
        <v>80.5594405594406</v>
      </c>
      <c r="V57" s="84">
        <v>99.2074592074592</v>
      </c>
      <c r="W57" s="85">
        <v>1.61072261072261</v>
      </c>
      <c r="X57" s="86">
        <v>2.01398601398601</v>
      </c>
      <c r="Y57" s="87">
        <v>2.48018648018648</v>
      </c>
    </row>
    <row r="58" spans="1:25" ht="15">
      <c r="A58" s="2">
        <v>49</v>
      </c>
      <c r="B58" s="17" t="s">
        <v>130</v>
      </c>
      <c r="C58" s="53" t="s">
        <v>16</v>
      </c>
      <c r="D58" s="18">
        <v>30780</v>
      </c>
      <c r="E58" s="19" t="s">
        <v>85</v>
      </c>
      <c r="F58" s="52">
        <v>2</v>
      </c>
      <c r="G58" s="75">
        <v>264698</v>
      </c>
      <c r="H58" s="76">
        <v>91317</v>
      </c>
      <c r="I58" s="77">
        <v>0.344985606238052</v>
      </c>
      <c r="J58" s="78">
        <v>11.9230769230769</v>
      </c>
      <c r="K58" s="79">
        <v>14.3269230769231</v>
      </c>
      <c r="L58" s="80">
        <v>20.0192307692308</v>
      </c>
      <c r="M58" s="81">
        <v>24800</v>
      </c>
      <c r="N58" s="82">
        <v>29800</v>
      </c>
      <c r="O58" s="83">
        <v>41640</v>
      </c>
      <c r="P58" s="78">
        <v>11.62844353101</v>
      </c>
      <c r="Q58" s="82">
        <v>18630</v>
      </c>
      <c r="R58" s="79">
        <f t="shared" si="3"/>
        <v>8.95673076923077</v>
      </c>
      <c r="S58" s="80">
        <v>7.25</v>
      </c>
      <c r="T58" s="84">
        <v>56.9761273209549</v>
      </c>
      <c r="U58" s="84">
        <v>65.7824933687003</v>
      </c>
      <c r="V58" s="84">
        <v>79.0450928381963</v>
      </c>
      <c r="W58" s="85">
        <v>1.42440318302387</v>
      </c>
      <c r="X58" s="86">
        <v>1.64456233421751</v>
      </c>
      <c r="Y58" s="87">
        <v>1.97612732095491</v>
      </c>
    </row>
    <row r="59" spans="1:25" ht="15">
      <c r="A59" s="2">
        <v>50</v>
      </c>
      <c r="B59" s="17" t="s">
        <v>131</v>
      </c>
      <c r="C59" s="53" t="s">
        <v>17</v>
      </c>
      <c r="D59" s="18">
        <v>31100</v>
      </c>
      <c r="E59" s="19" t="s">
        <v>81</v>
      </c>
      <c r="F59" s="52">
        <v>1</v>
      </c>
      <c r="G59" s="75">
        <v>3218518</v>
      </c>
      <c r="H59" s="76">
        <v>1678964</v>
      </c>
      <c r="I59" s="77">
        <v>0.521657483351033</v>
      </c>
      <c r="J59" s="78">
        <v>21.1730769230769</v>
      </c>
      <c r="K59" s="79">
        <v>27.3269230769231</v>
      </c>
      <c r="L59" s="80">
        <v>36.9423076923077</v>
      </c>
      <c r="M59" s="81">
        <v>44040</v>
      </c>
      <c r="N59" s="82">
        <v>56840</v>
      </c>
      <c r="O59" s="83">
        <v>76840</v>
      </c>
      <c r="P59" s="78">
        <v>18.3170975474218</v>
      </c>
      <c r="Q59" s="82">
        <v>18570</v>
      </c>
      <c r="R59" s="79">
        <f t="shared" si="3"/>
        <v>8.927884615384617</v>
      </c>
      <c r="S59" s="80">
        <v>8</v>
      </c>
      <c r="T59" s="84">
        <v>87.5961538461538</v>
      </c>
      <c r="U59" s="84">
        <v>105.865384615385</v>
      </c>
      <c r="V59" s="84">
        <v>136.634615384615</v>
      </c>
      <c r="W59" s="85">
        <v>2.18990384615385</v>
      </c>
      <c r="X59" s="86">
        <v>2.64663461538462</v>
      </c>
      <c r="Y59" s="87">
        <v>3.41586538461538</v>
      </c>
    </row>
    <row r="60" spans="1:25" ht="15">
      <c r="A60" s="2">
        <v>51</v>
      </c>
      <c r="B60" s="17" t="s">
        <v>132</v>
      </c>
      <c r="C60" s="53" t="s">
        <v>61</v>
      </c>
      <c r="D60" s="18">
        <v>31140</v>
      </c>
      <c r="E60" s="19" t="s">
        <v>85</v>
      </c>
      <c r="F60" s="52">
        <v>3</v>
      </c>
      <c r="G60" s="75">
        <v>450624</v>
      </c>
      <c r="H60" s="76">
        <v>141422</v>
      </c>
      <c r="I60" s="77">
        <v>0.31383592529470244</v>
      </c>
      <c r="J60" s="78">
        <v>11.3076923076923</v>
      </c>
      <c r="K60" s="79">
        <v>14.0576923076923</v>
      </c>
      <c r="L60" s="80">
        <v>19.4615384615385</v>
      </c>
      <c r="M60" s="81">
        <v>23520</v>
      </c>
      <c r="N60" s="82">
        <v>29240</v>
      </c>
      <c r="O60" s="83">
        <v>40480</v>
      </c>
      <c r="P60" s="78">
        <v>11.789690338357687</v>
      </c>
      <c r="Q60" s="82">
        <v>18120</v>
      </c>
      <c r="R60" s="79">
        <v>8.711538461538462</v>
      </c>
      <c r="S60" s="80">
        <v>7.25</v>
      </c>
      <c r="T60" s="84">
        <v>53.368700265252</v>
      </c>
      <c r="U60" s="84">
        <v>62.3872679045093</v>
      </c>
      <c r="V60" s="84">
        <v>77.5596816976127</v>
      </c>
      <c r="W60" s="85">
        <v>1.3342175066313</v>
      </c>
      <c r="X60" s="86">
        <v>1.55968169761273</v>
      </c>
      <c r="Y60" s="87">
        <v>1.93899204244032</v>
      </c>
    </row>
    <row r="61" spans="1:25" ht="15">
      <c r="A61" s="2">
        <v>52</v>
      </c>
      <c r="B61" s="17" t="s">
        <v>133</v>
      </c>
      <c r="C61" s="53" t="s">
        <v>52</v>
      </c>
      <c r="D61" s="18">
        <v>31540</v>
      </c>
      <c r="E61" s="19" t="s">
        <v>77</v>
      </c>
      <c r="F61" s="52">
        <v>2</v>
      </c>
      <c r="G61" s="75">
        <v>199767</v>
      </c>
      <c r="H61" s="76">
        <v>77588</v>
      </c>
      <c r="I61" s="77">
        <v>0.38839247723598</v>
      </c>
      <c r="J61" s="78">
        <v>14.1153846153846</v>
      </c>
      <c r="K61" s="79">
        <v>17.0961538461538</v>
      </c>
      <c r="L61" s="80">
        <v>23.5769230769231</v>
      </c>
      <c r="M61" s="81">
        <v>29360</v>
      </c>
      <c r="N61" s="82">
        <v>35560</v>
      </c>
      <c r="O61" s="83">
        <v>49040</v>
      </c>
      <c r="P61" s="78">
        <v>11.995218959865</v>
      </c>
      <c r="Q61" s="82">
        <v>24270</v>
      </c>
      <c r="R61" s="79">
        <f>Q61/52/40</f>
        <v>11.66826923076923</v>
      </c>
      <c r="S61" s="80">
        <v>7.25</v>
      </c>
      <c r="T61" s="84">
        <v>65.1458885941645</v>
      </c>
      <c r="U61" s="84">
        <v>77.8779840848806</v>
      </c>
      <c r="V61" s="84">
        <v>94.3236074270557</v>
      </c>
      <c r="W61" s="85">
        <v>1.62864721485411</v>
      </c>
      <c r="X61" s="86">
        <v>1.94694960212202</v>
      </c>
      <c r="Y61" s="87">
        <v>2.35809018567639</v>
      </c>
    </row>
    <row r="62" spans="1:25" ht="15">
      <c r="A62" s="2">
        <v>53</v>
      </c>
      <c r="B62" s="17" t="s">
        <v>134</v>
      </c>
      <c r="C62" s="53" t="s">
        <v>48</v>
      </c>
      <c r="D62" s="18">
        <v>32580</v>
      </c>
      <c r="E62" s="19" t="s">
        <v>85</v>
      </c>
      <c r="F62" s="52">
        <v>2</v>
      </c>
      <c r="G62" s="75">
        <v>209796</v>
      </c>
      <c r="H62" s="76">
        <v>62690</v>
      </c>
      <c r="I62" s="77">
        <v>0.298814086064558</v>
      </c>
      <c r="J62" s="78">
        <v>9.63461538461538</v>
      </c>
      <c r="K62" s="79">
        <v>12.5384615384615</v>
      </c>
      <c r="L62" s="80">
        <v>15.6153846153846</v>
      </c>
      <c r="M62" s="81">
        <v>20040</v>
      </c>
      <c r="N62" s="82">
        <v>26080</v>
      </c>
      <c r="O62" s="83">
        <v>32480</v>
      </c>
      <c r="P62" s="78">
        <v>7.77267474125343</v>
      </c>
      <c r="Q62" s="82">
        <v>11550</v>
      </c>
      <c r="R62" s="79">
        <f>Q62/52/40</f>
        <v>5.552884615384615</v>
      </c>
      <c r="S62" s="80">
        <v>7.25</v>
      </c>
      <c r="T62" s="84">
        <v>46.790450928382</v>
      </c>
      <c r="U62" s="84">
        <v>53.1564986737401</v>
      </c>
      <c r="V62" s="84">
        <v>69.1777188328912</v>
      </c>
      <c r="W62" s="85">
        <v>1.16976127320955</v>
      </c>
      <c r="X62" s="86">
        <v>1.3289124668435</v>
      </c>
      <c r="Y62" s="87">
        <v>1.72944297082228</v>
      </c>
    </row>
    <row r="63" spans="1:25" ht="15">
      <c r="A63" s="2">
        <v>54</v>
      </c>
      <c r="B63" s="17" t="s">
        <v>70</v>
      </c>
      <c r="C63" s="53" t="s">
        <v>71</v>
      </c>
      <c r="D63" s="18">
        <v>32820</v>
      </c>
      <c r="E63" s="19" t="s">
        <v>85</v>
      </c>
      <c r="F63" s="52">
        <v>3</v>
      </c>
      <c r="G63" s="75">
        <v>451195</v>
      </c>
      <c r="H63" s="75">
        <v>162692</v>
      </c>
      <c r="I63" s="77">
        <v>0.36058023692638436</v>
      </c>
      <c r="J63" s="78">
        <v>12.4615384615385</v>
      </c>
      <c r="K63" s="79">
        <v>14.7692307692308</v>
      </c>
      <c r="L63" s="80">
        <v>20.1730769230769</v>
      </c>
      <c r="M63" s="81">
        <v>25920</v>
      </c>
      <c r="N63" s="82">
        <v>30720</v>
      </c>
      <c r="O63" s="83">
        <v>41960</v>
      </c>
      <c r="P63" s="90">
        <v>13.281828660445317</v>
      </c>
      <c r="Q63" s="82">
        <v>17400</v>
      </c>
      <c r="R63" s="79">
        <v>8.365384615384617</v>
      </c>
      <c r="S63" s="80">
        <v>7.25</v>
      </c>
      <c r="T63" s="84">
        <v>60.159151193634</v>
      </c>
      <c r="U63" s="84">
        <v>68.7533156498674</v>
      </c>
      <c r="V63" s="84">
        <v>81.4854111405836</v>
      </c>
      <c r="W63" s="85">
        <v>1.50397877984085</v>
      </c>
      <c r="X63" s="86">
        <v>1.71883289124668</v>
      </c>
      <c r="Y63" s="87">
        <v>2.03713527851459</v>
      </c>
    </row>
    <row r="64" spans="1:25" ht="15">
      <c r="A64" s="2">
        <v>55</v>
      </c>
      <c r="B64" s="20" t="s">
        <v>136</v>
      </c>
      <c r="C64" s="53" t="s">
        <v>21</v>
      </c>
      <c r="D64" s="18">
        <v>33100</v>
      </c>
      <c r="E64" s="19" t="s">
        <v>85</v>
      </c>
      <c r="F64" s="52">
        <v>1</v>
      </c>
      <c r="G64" s="75">
        <v>825337</v>
      </c>
      <c r="H64" s="76">
        <v>350001</v>
      </c>
      <c r="I64" s="77">
        <v>0.42407041002645</v>
      </c>
      <c r="J64" s="78">
        <v>16.8461538461538</v>
      </c>
      <c r="K64" s="79">
        <v>21.5769230769231</v>
      </c>
      <c r="L64" s="80">
        <v>29.5961538461538</v>
      </c>
      <c r="M64" s="81">
        <v>35040</v>
      </c>
      <c r="N64" s="82">
        <v>44880</v>
      </c>
      <c r="O64" s="83">
        <v>61560</v>
      </c>
      <c r="P64" s="78">
        <v>14.6885932226019</v>
      </c>
      <c r="Q64" s="82">
        <v>14700</v>
      </c>
      <c r="R64" s="79">
        <f>Q64/52/40</f>
        <v>7.067307692307692</v>
      </c>
      <c r="S64" s="80">
        <v>7.79</v>
      </c>
      <c r="T64" s="84">
        <v>70.9983213192456</v>
      </c>
      <c r="U64" s="84">
        <v>86.5014318159376</v>
      </c>
      <c r="V64" s="84">
        <v>110.792929791646</v>
      </c>
      <c r="W64" s="85">
        <v>1.77495803298114</v>
      </c>
      <c r="X64" s="86">
        <v>2.16253579539844</v>
      </c>
      <c r="Y64" s="87">
        <v>2.76982324479115</v>
      </c>
    </row>
    <row r="65" spans="2:25" ht="15">
      <c r="B65" s="17" t="s">
        <v>135</v>
      </c>
      <c r="C65" s="53"/>
      <c r="D65" s="18"/>
      <c r="E65" s="19" t="s">
        <v>85</v>
      </c>
      <c r="F65" s="50">
        <v>1</v>
      </c>
      <c r="G65" s="65"/>
      <c r="H65" s="66"/>
      <c r="I65" s="67"/>
      <c r="J65" s="68"/>
      <c r="K65" s="69"/>
      <c r="L65" s="70"/>
      <c r="M65" s="72"/>
      <c r="N65" s="73"/>
      <c r="O65" s="74"/>
      <c r="P65" s="68"/>
      <c r="Q65" s="73"/>
      <c r="R65" s="69"/>
      <c r="S65" s="70"/>
      <c r="T65" s="27"/>
      <c r="U65" s="27"/>
      <c r="V65" s="27"/>
      <c r="W65" s="62"/>
      <c r="X65" s="63"/>
      <c r="Y65" s="64"/>
    </row>
    <row r="66" spans="2:25" ht="15">
      <c r="B66" s="17" t="s">
        <v>138</v>
      </c>
      <c r="C66" s="53" t="s">
        <v>52</v>
      </c>
      <c r="D66" s="18">
        <v>33340</v>
      </c>
      <c r="E66" s="19" t="s">
        <v>77</v>
      </c>
      <c r="F66" s="52">
        <v>3</v>
      </c>
      <c r="G66" s="75">
        <v>616639</v>
      </c>
      <c r="H66" s="76">
        <v>232518</v>
      </c>
      <c r="I66" s="77">
        <v>0.377073133551397</v>
      </c>
      <c r="J66" s="78">
        <v>12.6730769230769</v>
      </c>
      <c r="K66" s="79">
        <v>15.9230769230769</v>
      </c>
      <c r="L66" s="80">
        <v>20.3076923076923</v>
      </c>
      <c r="M66" s="81">
        <v>26360</v>
      </c>
      <c r="N66" s="82">
        <v>33120</v>
      </c>
      <c r="O66" s="83">
        <v>42240</v>
      </c>
      <c r="P66" s="78">
        <v>13.3030757241986</v>
      </c>
      <c r="Q66" s="82">
        <v>21060</v>
      </c>
      <c r="R66" s="79">
        <f>Q66/52/40</f>
        <v>10.125</v>
      </c>
      <c r="S66" s="80">
        <v>7.25</v>
      </c>
      <c r="T66" s="84">
        <v>56.763925729443</v>
      </c>
      <c r="U66" s="84">
        <v>69.920424403183</v>
      </c>
      <c r="V66" s="84">
        <v>87.8514588859416</v>
      </c>
      <c r="W66" s="85">
        <v>1.41909814323607</v>
      </c>
      <c r="X66" s="86">
        <v>1.74801061007958</v>
      </c>
      <c r="Y66" s="87">
        <v>2.19628647214854</v>
      </c>
    </row>
    <row r="67" spans="1:25" ht="15">
      <c r="A67" s="2">
        <v>56</v>
      </c>
      <c r="B67" s="14" t="s">
        <v>64</v>
      </c>
      <c r="C67" s="47" t="s">
        <v>65</v>
      </c>
      <c r="D67" s="48">
        <v>33460</v>
      </c>
      <c r="E67" s="49" t="s">
        <v>77</v>
      </c>
      <c r="F67" s="50">
        <v>4</v>
      </c>
      <c r="G67" s="91">
        <v>1271957</v>
      </c>
      <c r="H67" s="92">
        <v>355828</v>
      </c>
      <c r="I67" s="93">
        <v>0.279748450615862</v>
      </c>
      <c r="J67" s="78">
        <v>14.1538461538462</v>
      </c>
      <c r="K67" s="79">
        <v>17.6923076923077</v>
      </c>
      <c r="L67" s="80">
        <v>24.9230769230769</v>
      </c>
      <c r="M67" s="81">
        <v>29440</v>
      </c>
      <c r="N67" s="82">
        <v>36800</v>
      </c>
      <c r="O67" s="83">
        <v>51840</v>
      </c>
      <c r="P67" s="94">
        <v>13.81198260426443</v>
      </c>
      <c r="Q67" s="82">
        <v>24690</v>
      </c>
      <c r="R67" s="79">
        <v>11.870192307692308</v>
      </c>
      <c r="S67" s="80">
        <v>7.25</v>
      </c>
      <c r="T67" s="84">
        <v>62.8116710875332</v>
      </c>
      <c r="U67" s="84">
        <v>78.0901856763926</v>
      </c>
      <c r="V67" s="84">
        <v>97.6127320954907</v>
      </c>
      <c r="W67" s="85">
        <v>1.57029177718833</v>
      </c>
      <c r="X67" s="86">
        <v>1.95225464190981</v>
      </c>
      <c r="Y67" s="87">
        <v>2.44031830238727</v>
      </c>
    </row>
    <row r="68" spans="1:25" ht="15">
      <c r="A68" s="2">
        <v>57</v>
      </c>
      <c r="B68" s="17" t="s">
        <v>139</v>
      </c>
      <c r="C68" s="53" t="s">
        <v>17</v>
      </c>
      <c r="D68" s="18">
        <v>33700</v>
      </c>
      <c r="E68" s="19" t="s">
        <v>81</v>
      </c>
      <c r="F68" s="52">
        <v>1</v>
      </c>
      <c r="G68" s="75">
        <v>164933</v>
      </c>
      <c r="H68" s="76">
        <v>64707</v>
      </c>
      <c r="I68" s="77">
        <v>0.392322943255746</v>
      </c>
      <c r="J68" s="78">
        <v>14.1153846153846</v>
      </c>
      <c r="K68" s="79">
        <v>18.0961538461538</v>
      </c>
      <c r="L68" s="80">
        <v>26.6730769230769</v>
      </c>
      <c r="M68" s="81">
        <v>29360</v>
      </c>
      <c r="N68" s="82">
        <v>37640</v>
      </c>
      <c r="O68" s="83">
        <v>55480</v>
      </c>
      <c r="P68" s="78">
        <v>11.645334707239</v>
      </c>
      <c r="Q68" s="82">
        <v>16980</v>
      </c>
      <c r="R68" s="79">
        <f>Q68/52/40</f>
        <v>8.163461538461538</v>
      </c>
      <c r="S68" s="80">
        <v>8</v>
      </c>
      <c r="T68" s="84">
        <v>57.1153846153846</v>
      </c>
      <c r="U68" s="84">
        <v>70.5769230769231</v>
      </c>
      <c r="V68" s="84">
        <v>90.4807692307692</v>
      </c>
      <c r="W68" s="85">
        <v>1.42788461538462</v>
      </c>
      <c r="X68" s="86">
        <v>1.76442307692308</v>
      </c>
      <c r="Y68" s="87">
        <v>2.26201923076923</v>
      </c>
    </row>
    <row r="69" spans="1:25" ht="15">
      <c r="A69" s="2">
        <v>58</v>
      </c>
      <c r="B69" s="17" t="s">
        <v>140</v>
      </c>
      <c r="C69" s="53" t="s">
        <v>47</v>
      </c>
      <c r="D69" s="18">
        <v>34980</v>
      </c>
      <c r="E69" s="19" t="s">
        <v>85</v>
      </c>
      <c r="F69" s="52">
        <v>3</v>
      </c>
      <c r="G69" s="75">
        <v>579951</v>
      </c>
      <c r="H69" s="76">
        <v>189733</v>
      </c>
      <c r="I69" s="77">
        <v>0.327153500899214</v>
      </c>
      <c r="J69" s="78">
        <v>13.1538461538462</v>
      </c>
      <c r="K69" s="79">
        <v>15.75</v>
      </c>
      <c r="L69" s="80">
        <v>20.9423076923077</v>
      </c>
      <c r="M69" s="81">
        <v>27360</v>
      </c>
      <c r="N69" s="82">
        <v>32760</v>
      </c>
      <c r="O69" s="83">
        <v>43560</v>
      </c>
      <c r="P69" s="78">
        <v>14.2075836354071</v>
      </c>
      <c r="Q69" s="82">
        <v>18690</v>
      </c>
      <c r="R69" s="79">
        <f>Q69/52/40</f>
        <v>8.985576923076923</v>
      </c>
      <c r="S69" s="80">
        <v>7.25</v>
      </c>
      <c r="T69" s="84">
        <v>62.9177718832891</v>
      </c>
      <c r="U69" s="84">
        <v>72.5729442970822</v>
      </c>
      <c r="V69" s="84">
        <v>86.8965517241379</v>
      </c>
      <c r="W69" s="85">
        <v>1.57294429708223</v>
      </c>
      <c r="X69" s="86">
        <v>1.81432360742706</v>
      </c>
      <c r="Y69" s="87">
        <v>2.17241379310345</v>
      </c>
    </row>
    <row r="70" spans="1:25" ht="15">
      <c r="A70" s="2">
        <v>59</v>
      </c>
      <c r="B70" s="20" t="s">
        <v>67</v>
      </c>
      <c r="C70" s="53" t="s">
        <v>32</v>
      </c>
      <c r="D70" s="18">
        <v>39300</v>
      </c>
      <c r="E70" s="19" t="s">
        <v>79</v>
      </c>
      <c r="F70" s="52">
        <v>1</v>
      </c>
      <c r="G70" s="75">
        <v>64400</v>
      </c>
      <c r="H70" s="76">
        <v>26667</v>
      </c>
      <c r="I70" s="77">
        <v>0.414083850931677</v>
      </c>
      <c r="J70" s="78">
        <v>13.75</v>
      </c>
      <c r="K70" s="79">
        <v>16.3076923076923</v>
      </c>
      <c r="L70" s="80">
        <v>20.3076923076923</v>
      </c>
      <c r="M70" s="81">
        <v>28600</v>
      </c>
      <c r="N70" s="82">
        <v>33920</v>
      </c>
      <c r="O70" s="83">
        <v>42240</v>
      </c>
      <c r="P70" s="78">
        <v>10.9395944244612</v>
      </c>
      <c r="Q70" s="82">
        <v>18300</v>
      </c>
      <c r="R70" s="79">
        <f>Q70/52/40</f>
        <v>8.798076923076923</v>
      </c>
      <c r="S70" s="80">
        <v>8</v>
      </c>
      <c r="T70" s="84">
        <v>65</v>
      </c>
      <c r="U70" s="84">
        <v>68.75</v>
      </c>
      <c r="V70" s="84">
        <v>81.5384615384615</v>
      </c>
      <c r="W70" s="85">
        <v>1.625</v>
      </c>
      <c r="X70" s="86">
        <v>1.71875</v>
      </c>
      <c r="Y70" s="87">
        <v>2.03846153846154</v>
      </c>
    </row>
    <row r="71" spans="1:25" ht="15">
      <c r="A71" s="2">
        <v>60</v>
      </c>
      <c r="B71" s="17" t="s">
        <v>141</v>
      </c>
      <c r="C71" s="53" t="s">
        <v>19</v>
      </c>
      <c r="D71" s="18">
        <v>35300</v>
      </c>
      <c r="E71" s="19" t="s">
        <v>79</v>
      </c>
      <c r="F71" s="52">
        <v>4</v>
      </c>
      <c r="G71" s="75">
        <v>208836</v>
      </c>
      <c r="H71" s="76">
        <v>76848</v>
      </c>
      <c r="I71" s="77">
        <v>0.3679825317474</v>
      </c>
      <c r="J71" s="78">
        <v>20.2884615384615</v>
      </c>
      <c r="K71" s="79">
        <v>25.3076923076923</v>
      </c>
      <c r="L71" s="80">
        <v>31.5192307692308</v>
      </c>
      <c r="M71" s="81">
        <v>42200</v>
      </c>
      <c r="N71" s="82">
        <v>52640</v>
      </c>
      <c r="O71" s="83">
        <v>65560</v>
      </c>
      <c r="P71" s="78">
        <v>12.5595357323589</v>
      </c>
      <c r="Q71" s="82">
        <v>24150</v>
      </c>
      <c r="R71" s="79">
        <f>Q71/52/40</f>
        <v>11.610576923076923</v>
      </c>
      <c r="S71" s="80">
        <v>8.25</v>
      </c>
      <c r="T71" s="84">
        <v>81.4918414918415</v>
      </c>
      <c r="U71" s="84">
        <v>98.3682983682984</v>
      </c>
      <c r="V71" s="84">
        <v>122.703962703963</v>
      </c>
      <c r="W71" s="85">
        <v>2.03729603729604</v>
      </c>
      <c r="X71" s="86">
        <v>2.45920745920746</v>
      </c>
      <c r="Y71" s="87">
        <v>3.06759906759907</v>
      </c>
    </row>
    <row r="72" spans="1:25" ht="15">
      <c r="A72" s="2">
        <v>61</v>
      </c>
      <c r="B72" s="17" t="s">
        <v>142</v>
      </c>
      <c r="C72" s="53" t="s">
        <v>29</v>
      </c>
      <c r="D72" s="18">
        <v>35380</v>
      </c>
      <c r="E72" s="19" t="s">
        <v>85</v>
      </c>
      <c r="F72" s="52">
        <v>2</v>
      </c>
      <c r="G72" s="75">
        <v>440908</v>
      </c>
      <c r="H72" s="76">
        <v>159745</v>
      </c>
      <c r="I72" s="77">
        <v>0.362309143857676</v>
      </c>
      <c r="J72" s="78">
        <v>14.5192307692308</v>
      </c>
      <c r="K72" s="79">
        <v>17.9807692307692</v>
      </c>
      <c r="L72" s="80">
        <v>22.5576923076923</v>
      </c>
      <c r="M72" s="81">
        <v>30200</v>
      </c>
      <c r="N72" s="82">
        <v>37400</v>
      </c>
      <c r="O72" s="83">
        <v>46920</v>
      </c>
      <c r="P72" s="78">
        <v>14.7622898729668</v>
      </c>
      <c r="Q72" s="82">
        <v>18090</v>
      </c>
      <c r="R72" s="79">
        <v>8.697115384615383</v>
      </c>
      <c r="S72" s="80">
        <v>7.25</v>
      </c>
      <c r="T72" s="84">
        <v>67.5862068965517</v>
      </c>
      <c r="U72" s="84">
        <v>80.106100795756</v>
      </c>
      <c r="V72" s="84">
        <v>99.2042440318302</v>
      </c>
      <c r="W72" s="85">
        <v>1.68965517241379</v>
      </c>
      <c r="X72" s="86">
        <v>2.0026525198939</v>
      </c>
      <c r="Y72" s="87">
        <v>2.48010610079576</v>
      </c>
    </row>
    <row r="73" spans="1:25" ht="15">
      <c r="A73" s="2">
        <v>62</v>
      </c>
      <c r="B73" s="17" t="s">
        <v>143</v>
      </c>
      <c r="C73" s="53" t="s">
        <v>39</v>
      </c>
      <c r="D73" s="18">
        <v>35620</v>
      </c>
      <c r="E73" s="19" t="s">
        <v>79</v>
      </c>
      <c r="F73" s="52">
        <v>4</v>
      </c>
      <c r="G73" s="75">
        <v>3183082</v>
      </c>
      <c r="H73" s="76">
        <v>2091080</v>
      </c>
      <c r="I73" s="77">
        <v>0.656935636593716</v>
      </c>
      <c r="J73" s="78">
        <v>23.9038461538462</v>
      </c>
      <c r="K73" s="79">
        <v>28.3461538461539</v>
      </c>
      <c r="L73" s="80">
        <v>36.4423076923077</v>
      </c>
      <c r="M73" s="81">
        <v>49720</v>
      </c>
      <c r="N73" s="82">
        <v>58960</v>
      </c>
      <c r="O73" s="83">
        <v>75800</v>
      </c>
      <c r="P73" s="78">
        <v>32.478542081974</v>
      </c>
      <c r="Q73" s="82">
        <v>19292.0440378225</v>
      </c>
      <c r="R73" s="79">
        <f>Q73/52/40</f>
        <v>9.275021172030048</v>
      </c>
      <c r="S73" s="80">
        <v>7.25</v>
      </c>
      <c r="T73" s="84">
        <v>126.366047745358</v>
      </c>
      <c r="U73" s="84">
        <v>131.883289124668</v>
      </c>
      <c r="V73" s="84">
        <v>156.392572944297</v>
      </c>
      <c r="W73" s="85">
        <v>3.15915119363395</v>
      </c>
      <c r="X73" s="86">
        <v>3.29708222811671</v>
      </c>
      <c r="Y73" s="87">
        <v>3.90981432360743</v>
      </c>
    </row>
    <row r="74" spans="1:25" ht="15">
      <c r="A74" s="2">
        <v>63</v>
      </c>
      <c r="B74" s="24" t="s">
        <v>170</v>
      </c>
      <c r="C74" s="53" t="s">
        <v>17</v>
      </c>
      <c r="D74" s="18">
        <v>41860</v>
      </c>
      <c r="E74" s="19" t="s">
        <v>81</v>
      </c>
      <c r="F74" s="52">
        <v>4</v>
      </c>
      <c r="G74" s="75">
        <v>907085</v>
      </c>
      <c r="H74" s="76">
        <v>361475</v>
      </c>
      <c r="I74" s="77">
        <v>0.398501794208922</v>
      </c>
      <c r="J74" s="78">
        <v>20.8076923076923</v>
      </c>
      <c r="K74" s="79">
        <v>26.1730769230769</v>
      </c>
      <c r="L74" s="80">
        <v>36.5576923076923</v>
      </c>
      <c r="M74" s="81">
        <v>43280</v>
      </c>
      <c r="N74" s="82">
        <v>54440</v>
      </c>
      <c r="O74" s="83">
        <v>76040</v>
      </c>
      <c r="P74" s="78">
        <v>18.5746955223349</v>
      </c>
      <c r="Q74" s="82">
        <v>26760</v>
      </c>
      <c r="R74" s="79">
        <f>Q74/52/40</f>
        <v>12.865384615384617</v>
      </c>
      <c r="S74" s="80">
        <v>8</v>
      </c>
      <c r="T74" s="84">
        <v>85.7692307692308</v>
      </c>
      <c r="U74" s="84">
        <v>104.038461538462</v>
      </c>
      <c r="V74" s="84">
        <v>130.865384615385</v>
      </c>
      <c r="W74" s="85">
        <v>2.14423076923077</v>
      </c>
      <c r="X74" s="86">
        <v>2.60096153846154</v>
      </c>
      <c r="Y74" s="87">
        <v>3.27163461538462</v>
      </c>
    </row>
    <row r="75" spans="1:25" ht="15">
      <c r="A75" s="2">
        <v>64</v>
      </c>
      <c r="B75" s="17" t="s">
        <v>144</v>
      </c>
      <c r="C75" s="53" t="s">
        <v>42</v>
      </c>
      <c r="D75" s="18">
        <v>36420</v>
      </c>
      <c r="E75" s="19" t="s">
        <v>85</v>
      </c>
      <c r="F75" s="52">
        <v>2</v>
      </c>
      <c r="G75" s="75">
        <v>443717</v>
      </c>
      <c r="H75" s="76">
        <v>154300</v>
      </c>
      <c r="I75" s="77">
        <v>0.347744170270691</v>
      </c>
      <c r="J75" s="78">
        <v>11.2307692307692</v>
      </c>
      <c r="K75" s="79">
        <v>14.3846153846154</v>
      </c>
      <c r="L75" s="80">
        <v>19.6923076923077</v>
      </c>
      <c r="M75" s="81">
        <v>23360</v>
      </c>
      <c r="N75" s="82">
        <v>29920</v>
      </c>
      <c r="O75" s="83">
        <v>40960</v>
      </c>
      <c r="P75" s="78">
        <v>12.4781126845769</v>
      </c>
      <c r="Q75" s="82">
        <v>18000</v>
      </c>
      <c r="R75" s="79">
        <f>Q75/52/40</f>
        <v>8.653846153846153</v>
      </c>
      <c r="S75" s="80">
        <v>7.25</v>
      </c>
      <c r="T75" s="84">
        <v>53.368700265252</v>
      </c>
      <c r="U75" s="84">
        <v>61.9628647214854</v>
      </c>
      <c r="V75" s="84">
        <v>79.3633952254642</v>
      </c>
      <c r="W75" s="85">
        <v>1.3342175066313</v>
      </c>
      <c r="X75" s="86">
        <v>1.54907161803714</v>
      </c>
      <c r="Y75" s="87">
        <v>1.9840848806366</v>
      </c>
    </row>
    <row r="76" spans="1:25" ht="15">
      <c r="A76" s="2">
        <v>65</v>
      </c>
      <c r="B76" s="95" t="s">
        <v>73</v>
      </c>
      <c r="C76" s="96" t="s">
        <v>72</v>
      </c>
      <c r="D76" s="97">
        <v>36540</v>
      </c>
      <c r="E76" s="98" t="s">
        <v>77</v>
      </c>
      <c r="F76" s="99">
        <v>2</v>
      </c>
      <c r="G76" s="100">
        <v>322512</v>
      </c>
      <c r="H76" s="101">
        <v>104088</v>
      </c>
      <c r="I76" s="102">
        <v>0.3227414793868135</v>
      </c>
      <c r="J76" s="103">
        <v>12.6730769230769</v>
      </c>
      <c r="K76" s="104">
        <v>15.9230769230769</v>
      </c>
      <c r="L76" s="105">
        <v>21.3461538461538</v>
      </c>
      <c r="M76" s="106">
        <v>26360</v>
      </c>
      <c r="N76" s="107">
        <v>33120</v>
      </c>
      <c r="O76" s="108">
        <v>44400</v>
      </c>
      <c r="P76" s="103">
        <v>11.202973056001797</v>
      </c>
      <c r="Q76" s="107">
        <v>21810</v>
      </c>
      <c r="R76" s="104">
        <v>10.485576923076923</v>
      </c>
      <c r="S76" s="105">
        <v>7.25</v>
      </c>
      <c r="T76" s="109">
        <v>52.3076923076923</v>
      </c>
      <c r="U76" s="109">
        <v>69.920424403183</v>
      </c>
      <c r="V76" s="109">
        <v>87.8514588859416</v>
      </c>
      <c r="W76" s="110">
        <v>1.30769230769231</v>
      </c>
      <c r="X76" s="111">
        <v>1.74801061007958</v>
      </c>
      <c r="Y76" s="112">
        <v>2.19628647214854</v>
      </c>
    </row>
    <row r="77" spans="1:25" ht="15">
      <c r="A77" s="2">
        <v>66</v>
      </c>
      <c r="B77" s="17" t="s">
        <v>145</v>
      </c>
      <c r="C77" s="53" t="s">
        <v>21</v>
      </c>
      <c r="D77" s="18">
        <v>36740</v>
      </c>
      <c r="E77" s="19" t="s">
        <v>85</v>
      </c>
      <c r="F77" s="52">
        <v>4</v>
      </c>
      <c r="G77" s="75">
        <v>770401</v>
      </c>
      <c r="H77" s="76">
        <v>267282</v>
      </c>
      <c r="I77" s="77">
        <v>0.346938802000517</v>
      </c>
      <c r="J77" s="78">
        <v>15.8653846153846</v>
      </c>
      <c r="K77" s="79">
        <v>18.9038461538462</v>
      </c>
      <c r="L77" s="80">
        <v>25.2115384615385</v>
      </c>
      <c r="M77" s="81">
        <v>33000</v>
      </c>
      <c r="N77" s="82">
        <v>39320</v>
      </c>
      <c r="O77" s="83">
        <v>52440</v>
      </c>
      <c r="P77" s="78">
        <v>13.2192403279714</v>
      </c>
      <c r="Q77" s="82">
        <v>17550</v>
      </c>
      <c r="R77" s="79">
        <f>Q77/52/40</f>
        <v>8.4375</v>
      </c>
      <c r="S77" s="80">
        <v>7.79</v>
      </c>
      <c r="T77" s="84">
        <v>68.8259109311741</v>
      </c>
      <c r="U77" s="84">
        <v>81.4653895526809</v>
      </c>
      <c r="V77" s="84">
        <v>97.0672459761035</v>
      </c>
      <c r="W77" s="85">
        <v>1.72064777327935</v>
      </c>
      <c r="X77" s="86">
        <v>2.03663473881702</v>
      </c>
      <c r="Y77" s="87">
        <v>2.42668114940259</v>
      </c>
    </row>
    <row r="78" spans="1:25" ht="15">
      <c r="A78" s="2">
        <v>67</v>
      </c>
      <c r="B78" s="17" t="s">
        <v>146</v>
      </c>
      <c r="C78" s="53" t="s">
        <v>17</v>
      </c>
      <c r="D78" s="18">
        <v>37100</v>
      </c>
      <c r="E78" s="19" t="s">
        <v>81</v>
      </c>
      <c r="F78" s="52">
        <v>1</v>
      </c>
      <c r="G78" s="75">
        <v>264982</v>
      </c>
      <c r="H78" s="76">
        <v>90672</v>
      </c>
      <c r="I78" s="77">
        <v>0.342181733098852</v>
      </c>
      <c r="J78" s="78">
        <v>21.4615384615385</v>
      </c>
      <c r="K78" s="79">
        <v>28.8269230769231</v>
      </c>
      <c r="L78" s="80">
        <v>39.8076923076923</v>
      </c>
      <c r="M78" s="81">
        <v>44640</v>
      </c>
      <c r="N78" s="82">
        <v>59960</v>
      </c>
      <c r="O78" s="83">
        <v>82800</v>
      </c>
      <c r="P78" s="78">
        <v>15.0618968180444</v>
      </c>
      <c r="Q78" s="82">
        <v>26010</v>
      </c>
      <c r="R78" s="79">
        <f>Q78/52/40</f>
        <v>12.504807692307692</v>
      </c>
      <c r="S78" s="80">
        <v>8</v>
      </c>
      <c r="T78" s="84">
        <v>89.8076923076923</v>
      </c>
      <c r="U78" s="84">
        <v>107.307692307692</v>
      </c>
      <c r="V78" s="84">
        <v>144.134615384615</v>
      </c>
      <c r="W78" s="85">
        <v>2.24519230769231</v>
      </c>
      <c r="X78" s="86">
        <v>2.68269230769231</v>
      </c>
      <c r="Y78" s="87">
        <v>3.60336538461538</v>
      </c>
    </row>
    <row r="79" spans="1:25" ht="15">
      <c r="A79" s="2">
        <v>68</v>
      </c>
      <c r="B79" s="17" t="s">
        <v>147</v>
      </c>
      <c r="C79" s="53" t="s">
        <v>21</v>
      </c>
      <c r="D79" s="18">
        <v>37340</v>
      </c>
      <c r="E79" s="19" t="s">
        <v>85</v>
      </c>
      <c r="F79" s="52">
        <v>1</v>
      </c>
      <c r="G79" s="75">
        <v>219669</v>
      </c>
      <c r="H79" s="76">
        <v>54176</v>
      </c>
      <c r="I79" s="77">
        <v>0.246625604887353</v>
      </c>
      <c r="J79" s="78">
        <v>13.5769230769231</v>
      </c>
      <c r="K79" s="79">
        <v>16.8076923076923</v>
      </c>
      <c r="L79" s="80">
        <v>23.2692307692308</v>
      </c>
      <c r="M79" s="81">
        <v>28240</v>
      </c>
      <c r="N79" s="82">
        <v>34960</v>
      </c>
      <c r="O79" s="83">
        <v>48400</v>
      </c>
      <c r="P79" s="78">
        <v>13.6592578578615</v>
      </c>
      <c r="Q79" s="82">
        <v>18540</v>
      </c>
      <c r="R79" s="79">
        <f>Q79/52/40</f>
        <v>8.913461538461538</v>
      </c>
      <c r="S79" s="80">
        <v>7.79</v>
      </c>
      <c r="T79" s="84">
        <v>53.3228004344821</v>
      </c>
      <c r="U79" s="84">
        <v>69.7146242717488</v>
      </c>
      <c r="V79" s="84">
        <v>86.3039399624765</v>
      </c>
      <c r="W79" s="85">
        <v>1.33307001086205</v>
      </c>
      <c r="X79" s="86">
        <v>1.74286560679372</v>
      </c>
      <c r="Y79" s="87">
        <v>2.15759849906191</v>
      </c>
    </row>
    <row r="80" spans="1:25" ht="15">
      <c r="A80" s="2">
        <v>69</v>
      </c>
      <c r="B80" s="14" t="s">
        <v>66</v>
      </c>
      <c r="C80" s="47" t="s">
        <v>74</v>
      </c>
      <c r="D80" s="48">
        <v>37980</v>
      </c>
      <c r="E80" s="49" t="s">
        <v>79</v>
      </c>
      <c r="F80" s="50">
        <v>1</v>
      </c>
      <c r="G80" s="75">
        <v>2225487</v>
      </c>
      <c r="H80" s="76">
        <v>683721</v>
      </c>
      <c r="I80" s="77">
        <v>0.307223093192636</v>
      </c>
      <c r="J80" s="78">
        <v>17.8653846153846</v>
      </c>
      <c r="K80" s="79">
        <v>21.5192307692308</v>
      </c>
      <c r="L80" s="80">
        <v>26.8076923076923</v>
      </c>
      <c r="M80" s="81">
        <v>37160</v>
      </c>
      <c r="N80" s="82">
        <v>44760</v>
      </c>
      <c r="O80" s="83">
        <v>55760</v>
      </c>
      <c r="P80" s="78">
        <v>15.040698645956212</v>
      </c>
      <c r="Q80" s="82">
        <v>23760</v>
      </c>
      <c r="R80" s="79">
        <v>11.423076923076923</v>
      </c>
      <c r="S80" s="80">
        <v>7.25</v>
      </c>
      <c r="T80" s="84">
        <v>83.6074270557029</v>
      </c>
      <c r="U80" s="84">
        <v>98.5676392572944</v>
      </c>
      <c r="V80" s="84">
        <v>118.726790450928</v>
      </c>
      <c r="W80" s="85">
        <v>2.09018567639257</v>
      </c>
      <c r="X80" s="86">
        <v>2.46419098143236</v>
      </c>
      <c r="Y80" s="87">
        <v>2.96816976127321</v>
      </c>
    </row>
    <row r="81" spans="1:25" ht="15">
      <c r="A81" s="2">
        <v>70</v>
      </c>
      <c r="B81" s="17" t="s">
        <v>148</v>
      </c>
      <c r="C81" s="53" t="s">
        <v>15</v>
      </c>
      <c r="D81" s="18">
        <v>38060</v>
      </c>
      <c r="E81" s="19" t="s">
        <v>81</v>
      </c>
      <c r="F81" s="52">
        <v>4</v>
      </c>
      <c r="G81" s="75">
        <v>1515297</v>
      </c>
      <c r="H81" s="76">
        <v>514133</v>
      </c>
      <c r="I81" s="77">
        <v>0.339295200874812</v>
      </c>
      <c r="J81" s="78">
        <v>14.3846153846154</v>
      </c>
      <c r="K81" s="79">
        <v>17.7884615384615</v>
      </c>
      <c r="L81" s="80">
        <v>26.2115384615385</v>
      </c>
      <c r="M81" s="81">
        <v>29920</v>
      </c>
      <c r="N81" s="82">
        <v>37000</v>
      </c>
      <c r="O81" s="83">
        <v>54520</v>
      </c>
      <c r="P81" s="78">
        <v>15.0024653065016</v>
      </c>
      <c r="Q81" s="82">
        <v>18660</v>
      </c>
      <c r="R81" s="79">
        <f>Q81/52/40</f>
        <v>8.971153846153847</v>
      </c>
      <c r="S81" s="80">
        <v>7.8</v>
      </c>
      <c r="T81" s="84">
        <v>58.4812623274162</v>
      </c>
      <c r="U81" s="84">
        <v>73.767258382643</v>
      </c>
      <c r="V81" s="84">
        <v>91.2228796844182</v>
      </c>
      <c r="W81" s="85">
        <v>1.4620315581854</v>
      </c>
      <c r="X81" s="86">
        <v>1.84418145956608</v>
      </c>
      <c r="Y81" s="87">
        <v>2.28057199211045</v>
      </c>
    </row>
    <row r="82" spans="1:25" ht="15">
      <c r="A82" s="2">
        <v>71</v>
      </c>
      <c r="B82" s="17" t="s">
        <v>149</v>
      </c>
      <c r="C82" s="53" t="s">
        <v>44</v>
      </c>
      <c r="D82" s="18">
        <v>38300</v>
      </c>
      <c r="E82" s="19" t="s">
        <v>79</v>
      </c>
      <c r="F82" s="52">
        <v>2</v>
      </c>
      <c r="G82" s="75">
        <v>957173</v>
      </c>
      <c r="H82" s="76">
        <v>280406</v>
      </c>
      <c r="I82" s="77">
        <v>0.292952266727122</v>
      </c>
      <c r="J82" s="78">
        <v>11.9038461538462</v>
      </c>
      <c r="K82" s="79">
        <v>14.8461538461538</v>
      </c>
      <c r="L82" s="80">
        <v>18.6346153846154</v>
      </c>
      <c r="M82" s="81">
        <v>24760</v>
      </c>
      <c r="N82" s="82">
        <v>30880</v>
      </c>
      <c r="O82" s="83">
        <v>38760</v>
      </c>
      <c r="P82" s="78">
        <v>12.3099549210602</v>
      </c>
      <c r="Q82" s="82">
        <v>19530</v>
      </c>
      <c r="R82" s="79">
        <f>Q82/52/40</f>
        <v>9.389423076923077</v>
      </c>
      <c r="S82" s="80">
        <v>7.25</v>
      </c>
      <c r="T82" s="84">
        <v>57.2944297082228</v>
      </c>
      <c r="U82" s="84">
        <v>65.6763925729443</v>
      </c>
      <c r="V82" s="84">
        <v>81.9098143236074</v>
      </c>
      <c r="W82" s="85">
        <v>1.43236074270557</v>
      </c>
      <c r="X82" s="86">
        <v>1.64190981432361</v>
      </c>
      <c r="Y82" s="87">
        <v>2.04774535809019</v>
      </c>
    </row>
    <row r="83" spans="1:25" ht="15">
      <c r="A83" s="2">
        <v>72</v>
      </c>
      <c r="B83" s="17" t="s">
        <v>150</v>
      </c>
      <c r="C83" s="53" t="s">
        <v>30</v>
      </c>
      <c r="D83" s="18">
        <v>38860</v>
      </c>
      <c r="E83" s="19" t="s">
        <v>79</v>
      </c>
      <c r="F83" s="52">
        <v>4</v>
      </c>
      <c r="G83" s="75">
        <v>108053</v>
      </c>
      <c r="H83" s="76">
        <v>35636</v>
      </c>
      <c r="I83" s="77">
        <v>0.329801116118942</v>
      </c>
      <c r="J83" s="78">
        <v>15.6923076923077</v>
      </c>
      <c r="K83" s="79">
        <v>19.3846153846154</v>
      </c>
      <c r="L83" s="80">
        <v>25.6538461538462</v>
      </c>
      <c r="M83" s="81">
        <v>32640</v>
      </c>
      <c r="N83" s="82">
        <v>40320</v>
      </c>
      <c r="O83" s="83">
        <v>53360</v>
      </c>
      <c r="P83" s="78">
        <v>11.2811697763146</v>
      </c>
      <c r="Q83" s="82">
        <v>22920</v>
      </c>
      <c r="R83" s="79">
        <f>Q83/52/40</f>
        <v>11.01923076923077</v>
      </c>
      <c r="S83" s="80">
        <v>7.5</v>
      </c>
      <c r="T83" s="84">
        <v>70.2564102564103</v>
      </c>
      <c r="U83" s="84">
        <v>83.6923076923077</v>
      </c>
      <c r="V83" s="84">
        <v>103.384615384615</v>
      </c>
      <c r="W83" s="85">
        <v>1.75641025641026</v>
      </c>
      <c r="X83" s="86">
        <v>2.09230769230769</v>
      </c>
      <c r="Y83" s="87">
        <v>2.58461538461538</v>
      </c>
    </row>
    <row r="84" spans="2:25" ht="15">
      <c r="B84" s="20" t="s">
        <v>152</v>
      </c>
      <c r="C84" s="53" t="s">
        <v>43</v>
      </c>
      <c r="D84" s="18">
        <v>38900</v>
      </c>
      <c r="E84" s="19" t="s">
        <v>81</v>
      </c>
      <c r="F84" s="52">
        <v>4</v>
      </c>
      <c r="G84" s="75">
        <v>698382</v>
      </c>
      <c r="H84" s="76">
        <v>267680</v>
      </c>
      <c r="I84" s="77">
        <v>0.383285938068278</v>
      </c>
      <c r="J84" s="78">
        <v>14.7307692307692</v>
      </c>
      <c r="K84" s="79">
        <v>17.5384615384615</v>
      </c>
      <c r="L84" s="80">
        <v>25.8461538461538</v>
      </c>
      <c r="M84" s="81">
        <v>30640</v>
      </c>
      <c r="N84" s="82">
        <v>36480</v>
      </c>
      <c r="O84" s="83">
        <v>53760</v>
      </c>
      <c r="P84" s="78">
        <v>14.7153605839533</v>
      </c>
      <c r="Q84" s="82">
        <v>20490</v>
      </c>
      <c r="R84" s="79">
        <f>Q84/52/40</f>
        <v>9.850961538461538</v>
      </c>
      <c r="S84" s="80">
        <v>8.95</v>
      </c>
      <c r="T84" s="84">
        <v>56.6394499355393</v>
      </c>
      <c r="U84" s="84">
        <v>65.8358401375161</v>
      </c>
      <c r="V84" s="84">
        <v>78.3841856467555</v>
      </c>
      <c r="W84" s="85">
        <v>1.41598624838848</v>
      </c>
      <c r="X84" s="86">
        <v>1.6458960034379</v>
      </c>
      <c r="Y84" s="87">
        <v>1.95960464116889</v>
      </c>
    </row>
    <row r="85" spans="2:25" ht="15">
      <c r="B85" s="17" t="s">
        <v>151</v>
      </c>
      <c r="C85" s="53"/>
      <c r="D85" s="18"/>
      <c r="E85" s="19" t="s">
        <v>81</v>
      </c>
      <c r="F85" s="52">
        <v>4</v>
      </c>
      <c r="G85" s="65"/>
      <c r="H85" s="66"/>
      <c r="I85" s="67"/>
      <c r="J85" s="68"/>
      <c r="K85" s="69"/>
      <c r="L85" s="70"/>
      <c r="M85" s="72"/>
      <c r="N85" s="73"/>
      <c r="O85" s="74"/>
      <c r="P85" s="68"/>
      <c r="Q85" s="73"/>
      <c r="R85" s="69"/>
      <c r="S85" s="70"/>
      <c r="T85" s="27"/>
      <c r="U85" s="27"/>
      <c r="V85" s="27"/>
      <c r="W85" s="62"/>
      <c r="X85" s="63"/>
      <c r="Y85" s="64"/>
    </row>
    <row r="86" spans="1:25" ht="15">
      <c r="A86" s="2">
        <v>73</v>
      </c>
      <c r="B86" s="20" t="s">
        <v>153</v>
      </c>
      <c r="C86" s="53" t="s">
        <v>51</v>
      </c>
      <c r="D86" s="18">
        <v>38900</v>
      </c>
      <c r="E86" s="19" t="s">
        <v>81</v>
      </c>
      <c r="F86" s="52">
        <v>4</v>
      </c>
      <c r="G86" s="75">
        <v>161614</v>
      </c>
      <c r="H86" s="76">
        <v>52771</v>
      </c>
      <c r="I86" s="77">
        <v>0.326524929770936</v>
      </c>
      <c r="J86" s="78">
        <v>14.7307692307692</v>
      </c>
      <c r="K86" s="79">
        <v>17.5384615384615</v>
      </c>
      <c r="L86" s="80">
        <v>25.8461538461538</v>
      </c>
      <c r="M86" s="81">
        <v>30640</v>
      </c>
      <c r="N86" s="82">
        <v>36480</v>
      </c>
      <c r="O86" s="83">
        <v>53760</v>
      </c>
      <c r="P86" s="78">
        <v>12.4836582843049</v>
      </c>
      <c r="Q86" s="82">
        <v>20490</v>
      </c>
      <c r="R86" s="79">
        <f>Q86/52/40</f>
        <v>9.850961538461538</v>
      </c>
      <c r="S86" s="80">
        <v>9.19</v>
      </c>
      <c r="T86" s="84">
        <v>55.1602912865155</v>
      </c>
      <c r="U86" s="84">
        <v>64.1165146061773</v>
      </c>
      <c r="V86" s="84">
        <v>76.3371557713234</v>
      </c>
      <c r="W86" s="85">
        <v>1.37900728216289</v>
      </c>
      <c r="X86" s="86">
        <v>1.60291286515443</v>
      </c>
      <c r="Y86" s="87">
        <v>1.90842889428308</v>
      </c>
    </row>
    <row r="87" spans="1:25" ht="15">
      <c r="A87" s="2">
        <v>74</v>
      </c>
      <c r="B87" s="17" t="s">
        <v>154</v>
      </c>
      <c r="C87" s="53" t="s">
        <v>39</v>
      </c>
      <c r="D87" s="18">
        <v>39100</v>
      </c>
      <c r="E87" s="19" t="s">
        <v>79</v>
      </c>
      <c r="F87" s="52">
        <v>1</v>
      </c>
      <c r="G87" s="75">
        <v>232090</v>
      </c>
      <c r="H87" s="76">
        <v>68750</v>
      </c>
      <c r="I87" s="77">
        <v>0.296221293463743</v>
      </c>
      <c r="J87" s="78">
        <v>18.9230769230769</v>
      </c>
      <c r="K87" s="79">
        <v>23.2884615384615</v>
      </c>
      <c r="L87" s="80">
        <v>29.1730769230769</v>
      </c>
      <c r="M87" s="81">
        <v>39360</v>
      </c>
      <c r="N87" s="82">
        <v>48440</v>
      </c>
      <c r="O87" s="83">
        <v>60680</v>
      </c>
      <c r="P87" s="78">
        <v>10.9479125995318</v>
      </c>
      <c r="Q87" s="82">
        <v>25740</v>
      </c>
      <c r="R87" s="79">
        <f>Q87/52/40</f>
        <v>12.375</v>
      </c>
      <c r="S87" s="80">
        <v>7.25</v>
      </c>
      <c r="T87" s="84">
        <v>90.5039787798408</v>
      </c>
      <c r="U87" s="84">
        <v>104.403183023873</v>
      </c>
      <c r="V87" s="84">
        <v>128.488063660477</v>
      </c>
      <c r="W87" s="85">
        <v>2.26259946949602</v>
      </c>
      <c r="X87" s="86">
        <v>2.61007957559682</v>
      </c>
      <c r="Y87" s="87">
        <v>3.21220159151194</v>
      </c>
    </row>
    <row r="88" spans="2:25" ht="15">
      <c r="B88" s="20" t="s">
        <v>155</v>
      </c>
      <c r="C88" s="54" t="s">
        <v>32</v>
      </c>
      <c r="D88" s="23">
        <v>39300</v>
      </c>
      <c r="E88" s="19" t="s">
        <v>79</v>
      </c>
      <c r="F88" s="52">
        <v>1</v>
      </c>
      <c r="G88" s="75">
        <v>92932</v>
      </c>
      <c r="H88" s="76">
        <v>35323</v>
      </c>
      <c r="I88" s="77">
        <v>0.380095123315973</v>
      </c>
      <c r="J88" s="78">
        <v>14.6538461538462</v>
      </c>
      <c r="K88" s="79">
        <v>17.8846153846154</v>
      </c>
      <c r="L88" s="80">
        <v>22.2692307692308</v>
      </c>
      <c r="M88" s="81">
        <v>30480</v>
      </c>
      <c r="N88" s="82">
        <v>37200</v>
      </c>
      <c r="O88" s="83">
        <v>46320</v>
      </c>
      <c r="P88" s="78">
        <v>10.9395944244612</v>
      </c>
      <c r="Q88" s="82">
        <v>21330</v>
      </c>
      <c r="R88" s="79">
        <f>Q88/52/40</f>
        <v>10.254807692307692</v>
      </c>
      <c r="S88" s="80">
        <v>8</v>
      </c>
      <c r="T88" s="84">
        <v>64.9038461538462</v>
      </c>
      <c r="U88" s="84">
        <v>73.2692307692308</v>
      </c>
      <c r="V88" s="84">
        <v>89.4230769230769</v>
      </c>
      <c r="W88" s="85">
        <v>1.62259615384615</v>
      </c>
      <c r="X88" s="86">
        <v>1.83173076923077</v>
      </c>
      <c r="Y88" s="87">
        <v>2.23557692307692</v>
      </c>
    </row>
    <row r="89" spans="2:25" ht="15">
      <c r="B89" s="20" t="s">
        <v>156</v>
      </c>
      <c r="C89" s="53" t="s">
        <v>45</v>
      </c>
      <c r="D89" s="18">
        <v>39300</v>
      </c>
      <c r="E89" s="19" t="s">
        <v>79</v>
      </c>
      <c r="F89" s="52">
        <v>1</v>
      </c>
      <c r="G89" s="75">
        <v>372790</v>
      </c>
      <c r="H89" s="76">
        <v>141411</v>
      </c>
      <c r="I89" s="77">
        <v>0.379331527133239</v>
      </c>
      <c r="J89" s="78">
        <v>14.6538461538462</v>
      </c>
      <c r="K89" s="79">
        <v>17.8846153846154</v>
      </c>
      <c r="L89" s="80">
        <v>22.2692307692308</v>
      </c>
      <c r="M89" s="81">
        <v>30480</v>
      </c>
      <c r="N89" s="82">
        <v>37200</v>
      </c>
      <c r="O89" s="83">
        <v>46320</v>
      </c>
      <c r="P89" s="78">
        <v>11.7969557501943</v>
      </c>
      <c r="Q89" s="82">
        <v>21330</v>
      </c>
      <c r="R89" s="79">
        <f>Q89/52/40</f>
        <v>10.254807692307692</v>
      </c>
      <c r="S89" s="80">
        <v>7.75</v>
      </c>
      <c r="T89" s="84">
        <v>66.9975186104218</v>
      </c>
      <c r="U89" s="84">
        <v>75.6327543424318</v>
      </c>
      <c r="V89" s="84">
        <v>92.3076923076923</v>
      </c>
      <c r="W89" s="85">
        <v>1.67493796526055</v>
      </c>
      <c r="X89" s="86">
        <v>1.89081885856079</v>
      </c>
      <c r="Y89" s="87">
        <v>2.30769230769231</v>
      </c>
    </row>
    <row r="90" spans="2:25" ht="15">
      <c r="B90" s="17" t="s">
        <v>233</v>
      </c>
      <c r="C90" s="53"/>
      <c r="D90" s="18"/>
      <c r="E90" s="19" t="s">
        <v>79</v>
      </c>
      <c r="F90" s="52">
        <v>1</v>
      </c>
      <c r="G90" s="65"/>
      <c r="H90" s="66"/>
      <c r="I90" s="67"/>
      <c r="J90" s="68"/>
      <c r="K90" s="69"/>
      <c r="L90" s="70"/>
      <c r="M90" s="72"/>
      <c r="N90" s="73"/>
      <c r="O90" s="74"/>
      <c r="P90" s="68"/>
      <c r="Q90" s="73"/>
      <c r="R90" s="69"/>
      <c r="S90" s="70"/>
      <c r="T90" s="27"/>
      <c r="U90" s="27"/>
      <c r="V90" s="27"/>
      <c r="W90" s="62"/>
      <c r="X90" s="63"/>
      <c r="Y90" s="64"/>
    </row>
    <row r="91" spans="1:25" ht="15">
      <c r="A91" s="2">
        <v>75</v>
      </c>
      <c r="B91" s="17" t="s">
        <v>157</v>
      </c>
      <c r="C91" s="53" t="s">
        <v>40</v>
      </c>
      <c r="D91" s="18">
        <v>39580</v>
      </c>
      <c r="E91" s="19" t="s">
        <v>85</v>
      </c>
      <c r="F91" s="52">
        <v>2</v>
      </c>
      <c r="G91" s="75">
        <v>417485</v>
      </c>
      <c r="H91" s="76">
        <v>132947</v>
      </c>
      <c r="I91" s="77">
        <v>0.318447369366564</v>
      </c>
      <c r="J91" s="78">
        <v>14.25</v>
      </c>
      <c r="K91" s="79">
        <v>16.8846153846154</v>
      </c>
      <c r="L91" s="80">
        <v>21.8653846153846</v>
      </c>
      <c r="M91" s="81">
        <v>29640</v>
      </c>
      <c r="N91" s="82">
        <v>35120</v>
      </c>
      <c r="O91" s="83">
        <v>45480</v>
      </c>
      <c r="P91" s="78">
        <v>12.578497435965</v>
      </c>
      <c r="Q91" s="82">
        <v>22590</v>
      </c>
      <c r="R91" s="79">
        <f aca="true" t="shared" si="4" ref="R91:R99">Q91/52/40</f>
        <v>10.860576923076923</v>
      </c>
      <c r="S91" s="80">
        <v>7.25</v>
      </c>
      <c r="T91" s="84">
        <v>67.2679045092838</v>
      </c>
      <c r="U91" s="84">
        <v>78.6206896551724</v>
      </c>
      <c r="V91" s="84">
        <v>93.1564986737401</v>
      </c>
      <c r="W91" s="85">
        <v>1.6816976127321</v>
      </c>
      <c r="X91" s="86">
        <v>1.96551724137931</v>
      </c>
      <c r="Y91" s="87">
        <v>2.3289124668435</v>
      </c>
    </row>
    <row r="92" spans="1:25" ht="15">
      <c r="A92" s="2">
        <v>76</v>
      </c>
      <c r="B92" s="17" t="s">
        <v>158</v>
      </c>
      <c r="C92" s="53" t="s">
        <v>50</v>
      </c>
      <c r="D92" s="18">
        <v>40060</v>
      </c>
      <c r="E92" s="19" t="s">
        <v>85</v>
      </c>
      <c r="F92" s="52">
        <v>2</v>
      </c>
      <c r="G92" s="75">
        <v>462933</v>
      </c>
      <c r="H92" s="76">
        <v>145358</v>
      </c>
      <c r="I92" s="77">
        <v>0.3139936016659</v>
      </c>
      <c r="J92" s="78">
        <v>15.8846153846154</v>
      </c>
      <c r="K92" s="79">
        <v>18.8269230769231</v>
      </c>
      <c r="L92" s="80">
        <v>24.75</v>
      </c>
      <c r="M92" s="81">
        <v>33040</v>
      </c>
      <c r="N92" s="82">
        <v>39160</v>
      </c>
      <c r="O92" s="83">
        <v>51480</v>
      </c>
      <c r="P92" s="78">
        <v>14.7385579857179</v>
      </c>
      <c r="Q92" s="82">
        <v>22170</v>
      </c>
      <c r="R92" s="79">
        <f t="shared" si="4"/>
        <v>10.658653846153847</v>
      </c>
      <c r="S92" s="80">
        <v>7.25</v>
      </c>
      <c r="T92" s="84">
        <v>83.395225464191</v>
      </c>
      <c r="U92" s="84">
        <v>87.6392572944297</v>
      </c>
      <c r="V92" s="84">
        <v>103.872679045093</v>
      </c>
      <c r="W92" s="85">
        <v>2.08488063660477</v>
      </c>
      <c r="X92" s="86">
        <v>2.19098143236074</v>
      </c>
      <c r="Y92" s="87">
        <v>2.59681697612732</v>
      </c>
    </row>
    <row r="93" spans="1:25" ht="15">
      <c r="A93" s="2">
        <v>77</v>
      </c>
      <c r="B93" s="17" t="s">
        <v>159</v>
      </c>
      <c r="C93" s="53" t="s">
        <v>17</v>
      </c>
      <c r="D93" s="18">
        <v>40140</v>
      </c>
      <c r="E93" s="19" t="s">
        <v>81</v>
      </c>
      <c r="F93" s="52">
        <v>1</v>
      </c>
      <c r="G93" s="75">
        <v>1271718</v>
      </c>
      <c r="H93" s="76">
        <v>421709</v>
      </c>
      <c r="I93" s="77">
        <v>0.331605749073301</v>
      </c>
      <c r="J93" s="78">
        <v>16.9038461538462</v>
      </c>
      <c r="K93" s="79">
        <v>21.4615384615385</v>
      </c>
      <c r="L93" s="80">
        <v>30.3269230769231</v>
      </c>
      <c r="M93" s="81">
        <v>35160</v>
      </c>
      <c r="N93" s="82">
        <v>44640</v>
      </c>
      <c r="O93" s="83">
        <v>63080</v>
      </c>
      <c r="P93" s="78">
        <v>11.9175987788969</v>
      </c>
      <c r="Q93" s="82">
        <v>18780</v>
      </c>
      <c r="R93" s="79">
        <f t="shared" si="4"/>
        <v>9.028846153846153</v>
      </c>
      <c r="S93" s="80">
        <v>8</v>
      </c>
      <c r="T93" s="84">
        <v>73.3653846153846</v>
      </c>
      <c r="U93" s="84">
        <v>84.5192307692308</v>
      </c>
      <c r="V93" s="84">
        <v>107.307692307692</v>
      </c>
      <c r="W93" s="85">
        <v>1.83413461538462</v>
      </c>
      <c r="X93" s="86">
        <v>2.11298076923077</v>
      </c>
      <c r="Y93" s="87">
        <v>2.68269230769231</v>
      </c>
    </row>
    <row r="94" spans="1:25" ht="15">
      <c r="A94" s="2">
        <v>78</v>
      </c>
      <c r="B94" s="17" t="s">
        <v>160</v>
      </c>
      <c r="C94" s="53" t="s">
        <v>39</v>
      </c>
      <c r="D94" s="18">
        <v>40380</v>
      </c>
      <c r="E94" s="19" t="s">
        <v>79</v>
      </c>
      <c r="F94" s="52">
        <v>3</v>
      </c>
      <c r="G94" s="75">
        <v>413238</v>
      </c>
      <c r="H94" s="76">
        <v>128197</v>
      </c>
      <c r="I94" s="77">
        <v>0.310225584287989</v>
      </c>
      <c r="J94" s="78">
        <v>13.5576923076923</v>
      </c>
      <c r="K94" s="79">
        <v>16.5192307692308</v>
      </c>
      <c r="L94" s="80">
        <v>20.8269230769231</v>
      </c>
      <c r="M94" s="81">
        <v>28200</v>
      </c>
      <c r="N94" s="82">
        <v>34360</v>
      </c>
      <c r="O94" s="83">
        <v>43320</v>
      </c>
      <c r="P94" s="78">
        <v>10.6722880505592</v>
      </c>
      <c r="Q94" s="82">
        <v>19980</v>
      </c>
      <c r="R94" s="79">
        <f t="shared" si="4"/>
        <v>9.60576923076923</v>
      </c>
      <c r="S94" s="80">
        <v>7.25</v>
      </c>
      <c r="T94" s="84">
        <v>61.4323607427056</v>
      </c>
      <c r="U94" s="84">
        <v>74.8010610079576</v>
      </c>
      <c r="V94" s="84">
        <v>91.1405835543767</v>
      </c>
      <c r="W94" s="85">
        <v>1.53580901856764</v>
      </c>
      <c r="X94" s="86">
        <v>1.87002652519894</v>
      </c>
      <c r="Y94" s="87">
        <v>2.27851458885942</v>
      </c>
    </row>
    <row r="95" spans="1:25" ht="15">
      <c r="A95" s="2">
        <v>79</v>
      </c>
      <c r="B95" s="17" t="s">
        <v>161</v>
      </c>
      <c r="C95" s="53" t="s">
        <v>17</v>
      </c>
      <c r="D95" s="18">
        <v>40900</v>
      </c>
      <c r="E95" s="19" t="s">
        <v>81</v>
      </c>
      <c r="F95" s="52">
        <v>1</v>
      </c>
      <c r="G95" s="75">
        <v>710524</v>
      </c>
      <c r="H95" s="76">
        <v>264578</v>
      </c>
      <c r="I95" s="77">
        <v>0.372370250688224</v>
      </c>
      <c r="J95" s="78">
        <v>16.4423076923077</v>
      </c>
      <c r="K95" s="79">
        <v>20.6346153846154</v>
      </c>
      <c r="L95" s="80">
        <v>30.4038461538462</v>
      </c>
      <c r="M95" s="81">
        <v>34200</v>
      </c>
      <c r="N95" s="82">
        <v>42920</v>
      </c>
      <c r="O95" s="83">
        <v>63240</v>
      </c>
      <c r="P95" s="78">
        <v>14.4297601241534</v>
      </c>
      <c r="Q95" s="82">
        <v>21270</v>
      </c>
      <c r="R95" s="79">
        <f t="shared" si="4"/>
        <v>10.225961538461538</v>
      </c>
      <c r="S95" s="80">
        <v>8</v>
      </c>
      <c r="T95" s="84">
        <v>68.9423076923077</v>
      </c>
      <c r="U95" s="84">
        <v>82.2115384615385</v>
      </c>
      <c r="V95" s="84">
        <v>103.173076923077</v>
      </c>
      <c r="W95" s="85">
        <v>1.72355769230769</v>
      </c>
      <c r="X95" s="86">
        <v>2.05528846153846</v>
      </c>
      <c r="Y95" s="87">
        <v>2.57932692307692</v>
      </c>
    </row>
    <row r="96" spans="1:25" ht="15">
      <c r="A96" s="2">
        <v>80</v>
      </c>
      <c r="B96" s="17" t="s">
        <v>165</v>
      </c>
      <c r="C96" s="53" t="s">
        <v>49</v>
      </c>
      <c r="D96" s="18">
        <v>41620</v>
      </c>
      <c r="E96" s="19" t="s">
        <v>81</v>
      </c>
      <c r="F96" s="52">
        <v>2</v>
      </c>
      <c r="G96" s="75">
        <v>339035</v>
      </c>
      <c r="H96" s="76">
        <v>109357</v>
      </c>
      <c r="I96" s="77">
        <v>0.322553718642618</v>
      </c>
      <c r="J96" s="78">
        <v>13.0192307692308</v>
      </c>
      <c r="K96" s="79">
        <v>16.1346153846154</v>
      </c>
      <c r="L96" s="80">
        <v>23.0192307692308</v>
      </c>
      <c r="M96" s="81">
        <v>27080</v>
      </c>
      <c r="N96" s="82">
        <v>33560</v>
      </c>
      <c r="O96" s="83">
        <v>47880</v>
      </c>
      <c r="P96" s="78">
        <v>13.1815693986375</v>
      </c>
      <c r="Q96" s="82">
        <v>21090</v>
      </c>
      <c r="R96" s="79">
        <f t="shared" si="4"/>
        <v>10.139423076923077</v>
      </c>
      <c r="S96" s="80">
        <v>7.25</v>
      </c>
      <c r="T96" s="84">
        <v>59.840848806366</v>
      </c>
      <c r="U96" s="84">
        <v>71.8302387267905</v>
      </c>
      <c r="V96" s="84">
        <v>89.0185676392573</v>
      </c>
      <c r="W96" s="85">
        <v>1.49602122015915</v>
      </c>
      <c r="X96" s="86">
        <v>1.79575596816976</v>
      </c>
      <c r="Y96" s="87">
        <v>2.22546419098143</v>
      </c>
    </row>
    <row r="97" spans="2:25" ht="15">
      <c r="B97" s="17" t="s">
        <v>166</v>
      </c>
      <c r="C97" s="53" t="s">
        <v>48</v>
      </c>
      <c r="D97" s="18">
        <v>41700</v>
      </c>
      <c r="E97" s="19" t="s">
        <v>85</v>
      </c>
      <c r="F97" s="52">
        <v>2</v>
      </c>
      <c r="G97" s="75">
        <v>698490</v>
      </c>
      <c r="H97" s="76">
        <v>250365</v>
      </c>
      <c r="I97" s="77">
        <v>0.35843748657819</v>
      </c>
      <c r="J97" s="78">
        <v>13.3269230769231</v>
      </c>
      <c r="K97" s="79">
        <v>16.7307692307692</v>
      </c>
      <c r="L97" s="80">
        <v>21.8076923076923</v>
      </c>
      <c r="M97" s="81">
        <v>27720</v>
      </c>
      <c r="N97" s="82">
        <v>34800</v>
      </c>
      <c r="O97" s="83">
        <v>45360</v>
      </c>
      <c r="P97" s="78">
        <v>12.6586736908092</v>
      </c>
      <c r="Q97" s="82">
        <v>18390</v>
      </c>
      <c r="R97" s="79">
        <f t="shared" si="4"/>
        <v>8.841346153846153</v>
      </c>
      <c r="S97" s="80">
        <v>7.25</v>
      </c>
      <c r="T97" s="84">
        <v>58.3554376657825</v>
      </c>
      <c r="U97" s="84">
        <v>73.5278514588859</v>
      </c>
      <c r="V97" s="84">
        <v>92.3076923076923</v>
      </c>
      <c r="W97" s="85">
        <v>1.45888594164456</v>
      </c>
      <c r="X97" s="86">
        <v>1.83819628647215</v>
      </c>
      <c r="Y97" s="87">
        <v>2.30769230769231</v>
      </c>
    </row>
    <row r="98" spans="2:25" ht="15">
      <c r="B98" s="17" t="s">
        <v>167</v>
      </c>
      <c r="C98" s="53" t="s">
        <v>17</v>
      </c>
      <c r="D98" s="18">
        <v>41740</v>
      </c>
      <c r="E98" s="19" t="s">
        <v>81</v>
      </c>
      <c r="F98" s="52">
        <v>1</v>
      </c>
      <c r="G98" s="75">
        <v>1064048</v>
      </c>
      <c r="H98" s="76">
        <v>476270</v>
      </c>
      <c r="I98" s="77">
        <v>0.447601987880246</v>
      </c>
      <c r="J98" s="78">
        <v>20.2692307692308</v>
      </c>
      <c r="K98" s="79">
        <v>26.5769230769231</v>
      </c>
      <c r="L98" s="80">
        <v>38.6346153846154</v>
      </c>
      <c r="M98" s="81">
        <v>42160</v>
      </c>
      <c r="N98" s="82">
        <v>55280</v>
      </c>
      <c r="O98" s="83">
        <v>80360</v>
      </c>
      <c r="P98" s="78">
        <v>17.282906340216</v>
      </c>
      <c r="Q98" s="82">
        <v>21690</v>
      </c>
      <c r="R98" s="79">
        <f t="shared" si="4"/>
        <v>10.427884615384617</v>
      </c>
      <c r="S98" s="80">
        <v>8</v>
      </c>
      <c r="T98" s="84">
        <v>92.2115384615385</v>
      </c>
      <c r="U98" s="84">
        <v>101.346153846154</v>
      </c>
      <c r="V98" s="84">
        <v>132.884615384615</v>
      </c>
      <c r="W98" s="85">
        <v>2.30528846153846</v>
      </c>
      <c r="X98" s="86">
        <v>2.53365384615385</v>
      </c>
      <c r="Y98" s="87">
        <v>3.32211538461538</v>
      </c>
    </row>
    <row r="99" spans="1:25" ht="15">
      <c r="A99" s="2">
        <v>81</v>
      </c>
      <c r="B99" s="24" t="s">
        <v>169</v>
      </c>
      <c r="C99" s="53" t="s">
        <v>17</v>
      </c>
      <c r="D99" s="18">
        <v>41860</v>
      </c>
      <c r="E99" s="19" t="s">
        <v>81</v>
      </c>
      <c r="F99" s="52">
        <v>4</v>
      </c>
      <c r="G99" s="75">
        <v>697621</v>
      </c>
      <c r="H99" s="76">
        <v>353206</v>
      </c>
      <c r="I99" s="77">
        <v>0.506300699090194</v>
      </c>
      <c r="J99" s="78">
        <v>27.3653846153846</v>
      </c>
      <c r="K99" s="79">
        <v>34.5192307692308</v>
      </c>
      <c r="L99" s="80">
        <v>46.8846153846154</v>
      </c>
      <c r="M99" s="81">
        <v>56920</v>
      </c>
      <c r="N99" s="82">
        <v>71800</v>
      </c>
      <c r="O99" s="83">
        <v>97520</v>
      </c>
      <c r="P99" s="78">
        <v>27.9409756219832</v>
      </c>
      <c r="Q99" s="82">
        <v>30360</v>
      </c>
      <c r="R99" s="79">
        <f t="shared" si="4"/>
        <v>14.596153846153845</v>
      </c>
      <c r="S99" s="80">
        <v>8</v>
      </c>
      <c r="T99" s="84">
        <v>105.096153846154</v>
      </c>
      <c r="U99" s="84">
        <v>136.826923076923</v>
      </c>
      <c r="V99" s="84">
        <v>172.596153846154</v>
      </c>
      <c r="W99" s="85">
        <v>2.62740384615385</v>
      </c>
      <c r="X99" s="86">
        <v>3.42067307692308</v>
      </c>
      <c r="Y99" s="87">
        <v>4.31490384615385</v>
      </c>
    </row>
    <row r="100" spans="1:25" ht="15">
      <c r="A100" s="2">
        <v>82</v>
      </c>
      <c r="B100" s="17" t="s">
        <v>168</v>
      </c>
      <c r="C100" s="53"/>
      <c r="D100" s="18"/>
      <c r="E100" s="19" t="s">
        <v>81</v>
      </c>
      <c r="F100" s="52">
        <v>4</v>
      </c>
      <c r="G100" s="65"/>
      <c r="H100" s="66"/>
      <c r="I100" s="67"/>
      <c r="J100" s="68"/>
      <c r="K100" s="69"/>
      <c r="L100" s="70"/>
      <c r="M100" s="72"/>
      <c r="N100" s="73"/>
      <c r="O100" s="74"/>
      <c r="P100" s="68"/>
      <c r="Q100" s="73"/>
      <c r="R100" s="69"/>
      <c r="S100" s="70"/>
      <c r="T100" s="27"/>
      <c r="U100" s="27"/>
      <c r="V100" s="27"/>
      <c r="W100" s="62"/>
      <c r="X100" s="63"/>
      <c r="Y100" s="64"/>
    </row>
    <row r="101" spans="1:25" ht="15">
      <c r="A101" s="2">
        <v>83</v>
      </c>
      <c r="B101" s="17" t="s">
        <v>171</v>
      </c>
      <c r="C101" s="53" t="s">
        <v>17</v>
      </c>
      <c r="D101" s="18">
        <v>41940</v>
      </c>
      <c r="E101" s="19" t="s">
        <v>81</v>
      </c>
      <c r="F101" s="52">
        <v>4</v>
      </c>
      <c r="G101" s="75">
        <v>599652</v>
      </c>
      <c r="H101" s="76">
        <v>247755</v>
      </c>
      <c r="I101" s="77">
        <v>0.413164635488583</v>
      </c>
      <c r="J101" s="78">
        <v>24.2692307692308</v>
      </c>
      <c r="K101" s="79">
        <v>30.9615384615385</v>
      </c>
      <c r="L101" s="80">
        <v>43.6538461538462</v>
      </c>
      <c r="M101" s="81">
        <v>50480</v>
      </c>
      <c r="N101" s="82">
        <v>64400</v>
      </c>
      <c r="O101" s="83">
        <v>90800</v>
      </c>
      <c r="P101" s="78">
        <v>33.0231128497779</v>
      </c>
      <c r="Q101" s="82">
        <v>30390</v>
      </c>
      <c r="R101" s="79">
        <f>Q101/52/40</f>
        <v>14.610576923076923</v>
      </c>
      <c r="S101" s="80">
        <v>8</v>
      </c>
      <c r="T101" s="84">
        <v>103.75</v>
      </c>
      <c r="U101" s="84">
        <v>121.346153846154</v>
      </c>
      <c r="V101" s="84">
        <v>154.807692307692</v>
      </c>
      <c r="W101" s="85">
        <v>2.59375</v>
      </c>
      <c r="X101" s="86">
        <v>3.03365384615385</v>
      </c>
      <c r="Y101" s="87">
        <v>3.87019230769231</v>
      </c>
    </row>
    <row r="102" spans="1:25" ht="15">
      <c r="A102" s="2">
        <v>84</v>
      </c>
      <c r="B102" s="17" t="s">
        <v>172</v>
      </c>
      <c r="C102" s="53" t="s">
        <v>17</v>
      </c>
      <c r="D102" s="18">
        <v>42220</v>
      </c>
      <c r="E102" s="19" t="s">
        <v>81</v>
      </c>
      <c r="F102" s="52">
        <v>1</v>
      </c>
      <c r="G102" s="75">
        <v>184170</v>
      </c>
      <c r="H102" s="76">
        <v>70867</v>
      </c>
      <c r="I102" s="77">
        <v>0.384791225498181</v>
      </c>
      <c r="J102" s="78">
        <v>19.5769230769231</v>
      </c>
      <c r="K102" s="79">
        <v>25.6153846153846</v>
      </c>
      <c r="L102" s="80">
        <v>37.75</v>
      </c>
      <c r="M102" s="81">
        <v>40720</v>
      </c>
      <c r="N102" s="82">
        <v>53280</v>
      </c>
      <c r="O102" s="83">
        <v>78520</v>
      </c>
      <c r="P102" s="78">
        <v>14.9054053369875</v>
      </c>
      <c r="Q102" s="82">
        <v>22470</v>
      </c>
      <c r="R102" s="79">
        <f>Q102/52/40</f>
        <v>10.802884615384617</v>
      </c>
      <c r="S102" s="80">
        <v>8</v>
      </c>
      <c r="T102" s="84">
        <v>83.9423076923077</v>
      </c>
      <c r="U102" s="84">
        <v>97.8846153846154</v>
      </c>
      <c r="V102" s="84">
        <v>128.076923076923</v>
      </c>
      <c r="W102" s="85">
        <v>2.09855769230769</v>
      </c>
      <c r="X102" s="86">
        <v>2.44711538461538</v>
      </c>
      <c r="Y102" s="87">
        <v>3.20192307692308</v>
      </c>
    </row>
    <row r="103" spans="2:25" ht="15">
      <c r="B103" s="17" t="s">
        <v>173</v>
      </c>
      <c r="C103" s="53" t="s">
        <v>44</v>
      </c>
      <c r="D103" s="18">
        <v>42540</v>
      </c>
      <c r="E103" s="19" t="s">
        <v>79</v>
      </c>
      <c r="F103" s="52">
        <v>2</v>
      </c>
      <c r="G103" s="75">
        <v>228556</v>
      </c>
      <c r="H103" s="76">
        <v>72069</v>
      </c>
      <c r="I103" s="77">
        <v>0.315323159313254</v>
      </c>
      <c r="J103" s="78">
        <v>11.4807692307692</v>
      </c>
      <c r="K103" s="79">
        <v>14.2884615384615</v>
      </c>
      <c r="L103" s="80">
        <v>18.1346153846154</v>
      </c>
      <c r="M103" s="81">
        <v>23880</v>
      </c>
      <c r="N103" s="82">
        <v>29720</v>
      </c>
      <c r="O103" s="83">
        <v>37720</v>
      </c>
      <c r="P103" s="78">
        <v>10.1968639445662</v>
      </c>
      <c r="Q103" s="82">
        <v>17760</v>
      </c>
      <c r="R103" s="79">
        <f>Q103/52/40</f>
        <v>8.538461538461538</v>
      </c>
      <c r="S103" s="80">
        <v>7.25</v>
      </c>
      <c r="T103" s="84">
        <v>53.1564986737401</v>
      </c>
      <c r="U103" s="84">
        <v>63.342175066313</v>
      </c>
      <c r="V103" s="84">
        <v>78.8328912466844</v>
      </c>
      <c r="W103" s="85">
        <v>1.3289124668435</v>
      </c>
      <c r="X103" s="86">
        <v>1.58355437665782</v>
      </c>
      <c r="Y103" s="87">
        <v>1.97082228116711</v>
      </c>
    </row>
    <row r="104" spans="2:25" ht="15">
      <c r="B104" s="20" t="s">
        <v>175</v>
      </c>
      <c r="C104" s="53" t="s">
        <v>51</v>
      </c>
      <c r="D104" s="18">
        <v>42660</v>
      </c>
      <c r="E104" s="19" t="s">
        <v>81</v>
      </c>
      <c r="F104" s="52">
        <v>4</v>
      </c>
      <c r="G104" s="75">
        <v>1056401</v>
      </c>
      <c r="H104" s="76">
        <v>405176</v>
      </c>
      <c r="I104" s="77">
        <v>0.383543749011976</v>
      </c>
      <c r="J104" s="78">
        <v>17.25</v>
      </c>
      <c r="K104" s="79">
        <v>21.2307692307692</v>
      </c>
      <c r="L104" s="80">
        <v>31.2884615384615</v>
      </c>
      <c r="M104" s="81">
        <v>35880</v>
      </c>
      <c r="N104" s="82">
        <v>44160</v>
      </c>
      <c r="O104" s="83">
        <v>65080</v>
      </c>
      <c r="P104" s="78">
        <v>18.5206554532914</v>
      </c>
      <c r="Q104" s="82">
        <v>26010</v>
      </c>
      <c r="R104" s="79">
        <f>Q104/52/40</f>
        <v>12.504807692307692</v>
      </c>
      <c r="S104" s="80">
        <v>9.19</v>
      </c>
      <c r="T104" s="84">
        <v>63.4468904327446</v>
      </c>
      <c r="U104" s="84">
        <v>75.0816104461371</v>
      </c>
      <c r="V104" s="84">
        <v>92.4081359337072</v>
      </c>
      <c r="W104" s="85">
        <v>1.58617226081862</v>
      </c>
      <c r="X104" s="86">
        <v>1.87704026115343</v>
      </c>
      <c r="Y104" s="87">
        <v>2.31020339834268</v>
      </c>
    </row>
    <row r="105" spans="1:25" ht="15">
      <c r="A105" s="2">
        <v>85</v>
      </c>
      <c r="B105" s="17" t="s">
        <v>174</v>
      </c>
      <c r="C105" s="53"/>
      <c r="D105" s="18"/>
      <c r="E105" s="19" t="s">
        <v>81</v>
      </c>
      <c r="F105" s="52">
        <v>4</v>
      </c>
      <c r="G105" s="65"/>
      <c r="H105" s="66"/>
      <c r="I105" s="67"/>
      <c r="J105" s="68"/>
      <c r="K105" s="69"/>
      <c r="L105" s="70"/>
      <c r="M105" s="72"/>
      <c r="N105" s="73"/>
      <c r="O105" s="74"/>
      <c r="P105" s="68"/>
      <c r="Q105" s="73"/>
      <c r="R105" s="69"/>
      <c r="S105" s="70"/>
      <c r="T105" s="27"/>
      <c r="U105" s="27"/>
      <c r="V105" s="27"/>
      <c r="W105" s="62"/>
      <c r="X105" s="63"/>
      <c r="Y105" s="64"/>
    </row>
    <row r="106" spans="1:25" ht="15">
      <c r="A106" s="2">
        <v>86</v>
      </c>
      <c r="B106" s="17" t="s">
        <v>177</v>
      </c>
      <c r="C106" s="53" t="s">
        <v>32</v>
      </c>
      <c r="D106" s="18">
        <v>44140</v>
      </c>
      <c r="E106" s="19" t="s">
        <v>79</v>
      </c>
      <c r="F106" s="52">
        <v>1</v>
      </c>
      <c r="G106" s="75">
        <v>238400</v>
      </c>
      <c r="H106" s="76">
        <v>85868</v>
      </c>
      <c r="I106" s="77">
        <v>0.360184563758389</v>
      </c>
      <c r="J106" s="78">
        <v>14.3846153846154</v>
      </c>
      <c r="K106" s="79">
        <v>17.9807692307692</v>
      </c>
      <c r="L106" s="80">
        <v>22.4423076923077</v>
      </c>
      <c r="M106" s="81">
        <v>29920</v>
      </c>
      <c r="N106" s="82">
        <v>37400</v>
      </c>
      <c r="O106" s="83">
        <v>46680</v>
      </c>
      <c r="P106" s="78">
        <v>9.73698282805532</v>
      </c>
      <c r="Q106" s="82">
        <v>19830</v>
      </c>
      <c r="R106" s="79">
        <f>Q106/52/40</f>
        <v>9.533653846153847</v>
      </c>
      <c r="S106" s="80">
        <v>8</v>
      </c>
      <c r="T106" s="84">
        <v>60</v>
      </c>
      <c r="U106" s="84">
        <v>71.9230769230769</v>
      </c>
      <c r="V106" s="84">
        <v>89.9038461538462</v>
      </c>
      <c r="W106" s="85">
        <v>1.5</v>
      </c>
      <c r="X106" s="86">
        <v>1.79807692307692</v>
      </c>
      <c r="Y106" s="87">
        <v>2.24759615384615</v>
      </c>
    </row>
    <row r="107" spans="1:25" ht="15">
      <c r="A107" s="2">
        <v>87</v>
      </c>
      <c r="B107" s="20" t="s">
        <v>164</v>
      </c>
      <c r="C107" s="53" t="s">
        <v>25</v>
      </c>
      <c r="D107" s="18">
        <v>41180</v>
      </c>
      <c r="E107" s="19" t="s">
        <v>77</v>
      </c>
      <c r="F107" s="52">
        <v>3</v>
      </c>
      <c r="G107" s="75">
        <v>247357</v>
      </c>
      <c r="H107" s="76">
        <v>68230</v>
      </c>
      <c r="I107" s="77">
        <v>0.275836139668576</v>
      </c>
      <c r="J107" s="78">
        <v>12.3653846153846</v>
      </c>
      <c r="K107" s="79">
        <v>15.9615384615385</v>
      </c>
      <c r="L107" s="80">
        <v>20.7884615384615</v>
      </c>
      <c r="M107" s="81">
        <v>25720</v>
      </c>
      <c r="N107" s="82">
        <v>33200</v>
      </c>
      <c r="O107" s="83">
        <v>43240</v>
      </c>
      <c r="P107" s="78">
        <v>9.39721360021833</v>
      </c>
      <c r="Q107" s="82">
        <v>20760</v>
      </c>
      <c r="R107" s="79">
        <f>Q107/52/40</f>
        <v>9.98076923076923</v>
      </c>
      <c r="S107" s="80">
        <v>8.25</v>
      </c>
      <c r="T107" s="84">
        <v>50.6293706293706</v>
      </c>
      <c r="U107" s="84">
        <v>59.95337995338</v>
      </c>
      <c r="V107" s="84">
        <v>77.3892773892774</v>
      </c>
      <c r="W107" s="85">
        <v>1.26573426573427</v>
      </c>
      <c r="X107" s="86">
        <v>1.4988344988345</v>
      </c>
      <c r="Y107" s="87">
        <v>1.93473193473193</v>
      </c>
    </row>
    <row r="108" spans="1:25" ht="15">
      <c r="A108" s="2">
        <v>88</v>
      </c>
      <c r="B108" s="20" t="s">
        <v>163</v>
      </c>
      <c r="C108" s="53" t="s">
        <v>35</v>
      </c>
      <c r="D108" s="18">
        <v>41180</v>
      </c>
      <c r="E108" s="19" t="s">
        <v>77</v>
      </c>
      <c r="F108" s="52">
        <v>3</v>
      </c>
      <c r="G108" s="75">
        <v>827418</v>
      </c>
      <c r="H108" s="76">
        <v>240264</v>
      </c>
      <c r="I108" s="77">
        <v>0.290378019332429</v>
      </c>
      <c r="J108" s="78">
        <v>12.3653846153846</v>
      </c>
      <c r="K108" s="79">
        <v>15.9615384615385</v>
      </c>
      <c r="L108" s="80">
        <v>20.7884615384615</v>
      </c>
      <c r="M108" s="81">
        <v>25720</v>
      </c>
      <c r="N108" s="82">
        <v>33200</v>
      </c>
      <c r="O108" s="83">
        <v>43240</v>
      </c>
      <c r="P108" s="78">
        <v>13.6409264802965</v>
      </c>
      <c r="Q108" s="82">
        <v>20760</v>
      </c>
      <c r="R108" s="79">
        <f>Q108/52/40</f>
        <v>9.98076923076923</v>
      </c>
      <c r="S108" s="80">
        <v>7.35</v>
      </c>
      <c r="T108" s="84">
        <v>56.828885400314</v>
      </c>
      <c r="U108" s="84">
        <v>67.294610151753</v>
      </c>
      <c r="V108" s="84">
        <v>86.865515436944</v>
      </c>
      <c r="W108" s="85">
        <v>1.42072213500785</v>
      </c>
      <c r="X108" s="86">
        <v>1.68236525379383</v>
      </c>
      <c r="Y108" s="87">
        <v>2.1716378859236</v>
      </c>
    </row>
    <row r="109" spans="2:25" ht="15">
      <c r="B109" s="17" t="s">
        <v>162</v>
      </c>
      <c r="C109" s="53"/>
      <c r="D109" s="18"/>
      <c r="E109" s="19" t="s">
        <v>77</v>
      </c>
      <c r="F109" s="52">
        <v>3</v>
      </c>
      <c r="G109" s="65"/>
      <c r="H109" s="66"/>
      <c r="I109" s="67"/>
      <c r="J109" s="68"/>
      <c r="K109" s="69"/>
      <c r="L109" s="70"/>
      <c r="M109" s="72"/>
      <c r="N109" s="73"/>
      <c r="O109" s="74"/>
      <c r="P109" s="68"/>
      <c r="Q109" s="73"/>
      <c r="R109" s="69"/>
      <c r="S109" s="70"/>
      <c r="T109" s="27"/>
      <c r="U109" s="27"/>
      <c r="V109" s="27"/>
      <c r="W109" s="62"/>
      <c r="X109" s="63"/>
      <c r="Y109" s="64"/>
    </row>
    <row r="110" spans="2:25" ht="15">
      <c r="B110" s="20" t="s">
        <v>56</v>
      </c>
      <c r="C110" s="53" t="s">
        <v>19</v>
      </c>
      <c r="D110" s="18">
        <v>14860</v>
      </c>
      <c r="E110" s="19" t="s">
        <v>79</v>
      </c>
      <c r="F110" s="52">
        <v>4</v>
      </c>
      <c r="G110" s="75">
        <v>136058</v>
      </c>
      <c r="H110" s="76">
        <v>42764</v>
      </c>
      <c r="I110" s="77">
        <v>0.314307133722383</v>
      </c>
      <c r="J110" s="78">
        <v>25.5192307692308</v>
      </c>
      <c r="K110" s="79">
        <v>31.6923076923077</v>
      </c>
      <c r="L110" s="80">
        <v>39.4615384615385</v>
      </c>
      <c r="M110" s="81">
        <v>53080</v>
      </c>
      <c r="N110" s="82">
        <v>65920</v>
      </c>
      <c r="O110" s="83">
        <v>82080</v>
      </c>
      <c r="P110" s="78">
        <v>21.2431340234591</v>
      </c>
      <c r="Q110" s="82">
        <v>34590</v>
      </c>
      <c r="R110" s="79">
        <v>16.629807692307693</v>
      </c>
      <c r="S110" s="80">
        <v>8.25</v>
      </c>
      <c r="T110" s="84">
        <v>102.097902097902</v>
      </c>
      <c r="U110" s="84">
        <v>123.729603729604</v>
      </c>
      <c r="V110" s="84">
        <v>153.659673659674</v>
      </c>
      <c r="W110" s="85">
        <v>2.55244755244755</v>
      </c>
      <c r="X110" s="86">
        <v>3.09324009324009</v>
      </c>
      <c r="Y110" s="87">
        <v>3.84149184149184</v>
      </c>
    </row>
    <row r="111" spans="1:25" ht="15">
      <c r="A111" s="2">
        <v>89</v>
      </c>
      <c r="B111" s="17" t="s">
        <v>178</v>
      </c>
      <c r="C111" s="53" t="s">
        <v>17</v>
      </c>
      <c r="D111" s="18">
        <v>44700</v>
      </c>
      <c r="E111" s="19" t="s">
        <v>81</v>
      </c>
      <c r="F111" s="52">
        <v>1</v>
      </c>
      <c r="G111" s="75">
        <v>212902</v>
      </c>
      <c r="H111" s="76">
        <v>83609</v>
      </c>
      <c r="I111" s="77">
        <v>0.392711200458427</v>
      </c>
      <c r="J111" s="78">
        <v>14.6153846153846</v>
      </c>
      <c r="K111" s="79">
        <v>19.1730769230769</v>
      </c>
      <c r="L111" s="80">
        <v>28.25</v>
      </c>
      <c r="M111" s="81">
        <v>30400</v>
      </c>
      <c r="N111" s="82">
        <v>39880</v>
      </c>
      <c r="O111" s="83">
        <v>58760</v>
      </c>
      <c r="P111" s="78">
        <v>12.1860705449298</v>
      </c>
      <c r="Q111" s="82">
        <v>17580</v>
      </c>
      <c r="R111" s="79">
        <f aca="true" t="shared" si="5" ref="R111:R117">Q111/52/40</f>
        <v>8.451923076923077</v>
      </c>
      <c r="S111" s="80">
        <v>8</v>
      </c>
      <c r="T111" s="84">
        <v>61.3461538461539</v>
      </c>
      <c r="U111" s="84">
        <v>73.0769230769231</v>
      </c>
      <c r="V111" s="84">
        <v>95.8653846153846</v>
      </c>
      <c r="W111" s="85">
        <v>1.53365384615385</v>
      </c>
      <c r="X111" s="86">
        <v>1.82692307692308</v>
      </c>
      <c r="Y111" s="87">
        <v>2.39663461538462</v>
      </c>
    </row>
    <row r="112" spans="1:25" ht="15">
      <c r="A112" s="2">
        <v>90</v>
      </c>
      <c r="B112" s="17" t="s">
        <v>179</v>
      </c>
      <c r="C112" s="53" t="s">
        <v>39</v>
      </c>
      <c r="D112" s="18">
        <v>45060</v>
      </c>
      <c r="E112" s="19" t="s">
        <v>79</v>
      </c>
      <c r="F112" s="52">
        <v>3</v>
      </c>
      <c r="G112" s="75">
        <v>255911</v>
      </c>
      <c r="H112" s="76">
        <v>81267</v>
      </c>
      <c r="I112" s="77">
        <v>0.317559620336758</v>
      </c>
      <c r="J112" s="78">
        <v>11.7884615384615</v>
      </c>
      <c r="K112" s="79">
        <v>15.0769230769231</v>
      </c>
      <c r="L112" s="80">
        <v>19.7884615384615</v>
      </c>
      <c r="M112" s="81">
        <v>24520</v>
      </c>
      <c r="N112" s="82">
        <v>31360</v>
      </c>
      <c r="O112" s="83">
        <v>41160</v>
      </c>
      <c r="P112" s="78">
        <v>10.7530725250911</v>
      </c>
      <c r="Q112" s="82">
        <v>19740</v>
      </c>
      <c r="R112" s="79">
        <f t="shared" si="5"/>
        <v>9.490384615384617</v>
      </c>
      <c r="S112" s="80">
        <v>7.25</v>
      </c>
      <c r="T112" s="84">
        <v>58.2493368700265</v>
      </c>
      <c r="U112" s="84">
        <v>65.0397877984085</v>
      </c>
      <c r="V112" s="84">
        <v>83.1830238726791</v>
      </c>
      <c r="W112" s="85">
        <v>1.45623342175066</v>
      </c>
      <c r="X112" s="86">
        <v>1.62599469496021</v>
      </c>
      <c r="Y112" s="87">
        <v>2.07957559681698</v>
      </c>
    </row>
    <row r="113" spans="1:25" ht="15">
      <c r="A113" s="2">
        <v>91</v>
      </c>
      <c r="B113" s="20" t="s">
        <v>176</v>
      </c>
      <c r="C113" s="53" t="s">
        <v>51</v>
      </c>
      <c r="D113" s="18">
        <v>42660</v>
      </c>
      <c r="E113" s="19" t="s">
        <v>81</v>
      </c>
      <c r="F113" s="52">
        <v>4</v>
      </c>
      <c r="G113" s="75">
        <v>297839</v>
      </c>
      <c r="H113" s="76">
        <v>109840</v>
      </c>
      <c r="I113" s="77">
        <v>0.368789849549589</v>
      </c>
      <c r="J113" s="78">
        <v>14.2307692307692</v>
      </c>
      <c r="K113" s="79">
        <v>18.5384615384615</v>
      </c>
      <c r="L113" s="80">
        <v>27.3269230769231</v>
      </c>
      <c r="M113" s="81">
        <v>29600</v>
      </c>
      <c r="N113" s="82">
        <v>38560</v>
      </c>
      <c r="O113" s="83">
        <v>56840</v>
      </c>
      <c r="P113" s="78">
        <v>12.8246479935009</v>
      </c>
      <c r="Q113" s="82">
        <v>21060</v>
      </c>
      <c r="R113" s="79">
        <f t="shared" si="5"/>
        <v>10.125</v>
      </c>
      <c r="S113" s="80">
        <v>9.19</v>
      </c>
      <c r="T113" s="84">
        <v>50.8914371808822</v>
      </c>
      <c r="U113" s="84">
        <v>61.9402360425211</v>
      </c>
      <c r="V113" s="84">
        <v>80.6897128986356</v>
      </c>
      <c r="W113" s="85">
        <v>1.27228592952206</v>
      </c>
      <c r="X113" s="86">
        <v>1.54850590106303</v>
      </c>
      <c r="Y113" s="87">
        <v>2.01724282246589</v>
      </c>
    </row>
    <row r="114" spans="1:25" ht="15">
      <c r="A114" s="2">
        <v>92</v>
      </c>
      <c r="B114" s="17" t="s">
        <v>180</v>
      </c>
      <c r="C114" s="53" t="s">
        <v>21</v>
      </c>
      <c r="D114" s="18">
        <v>45300</v>
      </c>
      <c r="E114" s="19" t="s">
        <v>85</v>
      </c>
      <c r="F114" s="52">
        <v>1</v>
      </c>
      <c r="G114" s="75">
        <v>1120102</v>
      </c>
      <c r="H114" s="76">
        <v>348974</v>
      </c>
      <c r="I114" s="77">
        <v>0.311555554761977</v>
      </c>
      <c r="J114" s="78">
        <v>14.0384615384615</v>
      </c>
      <c r="K114" s="79">
        <v>17.5961538461538</v>
      </c>
      <c r="L114" s="80">
        <v>23.4807692307692</v>
      </c>
      <c r="M114" s="81">
        <v>29200</v>
      </c>
      <c r="N114" s="82">
        <v>36600</v>
      </c>
      <c r="O114" s="83">
        <v>48840</v>
      </c>
      <c r="P114" s="78">
        <v>14.1812427473867</v>
      </c>
      <c r="Q114" s="82">
        <v>17040</v>
      </c>
      <c r="R114" s="79">
        <f t="shared" si="5"/>
        <v>8.192307692307692</v>
      </c>
      <c r="S114" s="80">
        <v>7.79</v>
      </c>
      <c r="T114" s="84">
        <v>57.470129357164</v>
      </c>
      <c r="U114" s="84">
        <v>72.0845265132813</v>
      </c>
      <c r="V114" s="84">
        <v>90.352522958428</v>
      </c>
      <c r="W114" s="85">
        <v>1.4367532339291</v>
      </c>
      <c r="X114" s="86">
        <v>1.80211316283203</v>
      </c>
      <c r="Y114" s="87">
        <v>2.2588130739607</v>
      </c>
    </row>
    <row r="115" spans="1:25" ht="15">
      <c r="A115" s="2">
        <v>93</v>
      </c>
      <c r="B115" s="17" t="s">
        <v>181</v>
      </c>
      <c r="C115" s="53" t="s">
        <v>41</v>
      </c>
      <c r="D115" s="18">
        <v>45780</v>
      </c>
      <c r="E115" s="19" t="s">
        <v>77</v>
      </c>
      <c r="F115" s="52">
        <v>1</v>
      </c>
      <c r="G115" s="75">
        <v>261798</v>
      </c>
      <c r="H115" s="76">
        <v>85582</v>
      </c>
      <c r="I115" s="77">
        <v>0.326900893054951</v>
      </c>
      <c r="J115" s="78">
        <v>10.0192307692308</v>
      </c>
      <c r="K115" s="79">
        <v>13.1346153846154</v>
      </c>
      <c r="L115" s="80">
        <v>17.7115384615385</v>
      </c>
      <c r="M115" s="81">
        <v>20840</v>
      </c>
      <c r="N115" s="82">
        <v>27320</v>
      </c>
      <c r="O115" s="83">
        <v>36840</v>
      </c>
      <c r="P115" s="78">
        <v>10.2386613455834</v>
      </c>
      <c r="Q115" s="82">
        <v>17130</v>
      </c>
      <c r="R115" s="79">
        <f t="shared" si="5"/>
        <v>8.235576923076923</v>
      </c>
      <c r="S115" s="80">
        <v>7.85</v>
      </c>
      <c r="T115" s="84">
        <v>39.7844194022538</v>
      </c>
      <c r="U115" s="84">
        <v>51.0534051935326</v>
      </c>
      <c r="V115" s="84">
        <v>66.9279764821166</v>
      </c>
      <c r="W115" s="85">
        <v>0.994610485056345</v>
      </c>
      <c r="X115" s="86">
        <v>1.27633512983831</v>
      </c>
      <c r="Y115" s="87">
        <v>1.67319941205292</v>
      </c>
    </row>
    <row r="116" spans="1:25" ht="15">
      <c r="A116" s="2">
        <v>94</v>
      </c>
      <c r="B116" s="17" t="s">
        <v>182</v>
      </c>
      <c r="C116" s="53" t="s">
        <v>15</v>
      </c>
      <c r="D116" s="18">
        <v>46060</v>
      </c>
      <c r="E116" s="19" t="s">
        <v>81</v>
      </c>
      <c r="F116" s="52">
        <v>4</v>
      </c>
      <c r="G116" s="75">
        <v>382366</v>
      </c>
      <c r="H116" s="76">
        <v>137725</v>
      </c>
      <c r="I116" s="77">
        <v>0.360191544227259</v>
      </c>
      <c r="J116" s="78">
        <v>12.5192307692308</v>
      </c>
      <c r="K116" s="79">
        <v>16.8461538461538</v>
      </c>
      <c r="L116" s="80">
        <v>24.7307692307692</v>
      </c>
      <c r="M116" s="81">
        <v>26040</v>
      </c>
      <c r="N116" s="82">
        <v>35040</v>
      </c>
      <c r="O116" s="83">
        <v>51440</v>
      </c>
      <c r="P116" s="78">
        <v>12.1196052596175</v>
      </c>
      <c r="Q116" s="82">
        <v>17970</v>
      </c>
      <c r="R116" s="79">
        <f t="shared" si="5"/>
        <v>8.639423076923077</v>
      </c>
      <c r="S116" s="80">
        <v>7.8</v>
      </c>
      <c r="T116" s="84">
        <v>51.3806706114398</v>
      </c>
      <c r="U116" s="84">
        <v>64.2011834319527</v>
      </c>
      <c r="V116" s="84">
        <v>86.3905325443787</v>
      </c>
      <c r="W116" s="85">
        <v>1.284516765286</v>
      </c>
      <c r="X116" s="86">
        <v>1.60502958579882</v>
      </c>
      <c r="Y116" s="87">
        <v>2.15976331360947</v>
      </c>
    </row>
    <row r="117" spans="1:25" ht="15">
      <c r="A117" s="2">
        <v>95</v>
      </c>
      <c r="B117" s="17" t="s">
        <v>183</v>
      </c>
      <c r="C117" s="53" t="s">
        <v>42</v>
      </c>
      <c r="D117" s="18">
        <v>46140</v>
      </c>
      <c r="E117" s="19" t="s">
        <v>85</v>
      </c>
      <c r="F117" s="52">
        <v>3</v>
      </c>
      <c r="G117" s="75">
        <v>342677</v>
      </c>
      <c r="H117" s="76">
        <v>112696</v>
      </c>
      <c r="I117" s="77">
        <v>0.328869460162194</v>
      </c>
      <c r="J117" s="78">
        <v>10.6346153846154</v>
      </c>
      <c r="K117" s="79">
        <v>13.8653846153846</v>
      </c>
      <c r="L117" s="80">
        <v>18.8076923076923</v>
      </c>
      <c r="M117" s="81">
        <v>22120</v>
      </c>
      <c r="N117" s="82">
        <v>28840</v>
      </c>
      <c r="O117" s="83">
        <v>39120</v>
      </c>
      <c r="P117" s="78">
        <v>13.3277531936551</v>
      </c>
      <c r="Q117" s="82">
        <v>17910</v>
      </c>
      <c r="R117" s="79">
        <f t="shared" si="5"/>
        <v>8.610576923076923</v>
      </c>
      <c r="S117" s="80">
        <v>7.25</v>
      </c>
      <c r="T117" s="84">
        <v>48.2758620689655</v>
      </c>
      <c r="U117" s="84">
        <v>58.6737400530504</v>
      </c>
      <c r="V117" s="84">
        <v>76.4986737400531</v>
      </c>
      <c r="W117" s="85">
        <v>1.20689655172414</v>
      </c>
      <c r="X117" s="86">
        <v>1.46684350132626</v>
      </c>
      <c r="Y117" s="87">
        <v>1.91246684350133</v>
      </c>
    </row>
    <row r="118" spans="1:25" ht="15">
      <c r="A118" s="2">
        <v>96</v>
      </c>
      <c r="B118" s="17" t="s">
        <v>184</v>
      </c>
      <c r="C118" s="53" t="s">
        <v>185</v>
      </c>
      <c r="D118" s="18">
        <v>47260</v>
      </c>
      <c r="E118" s="19" t="s">
        <v>85</v>
      </c>
      <c r="F118" s="52">
        <v>2</v>
      </c>
      <c r="G118" s="75">
        <v>620286</v>
      </c>
      <c r="H118" s="76">
        <v>220727</v>
      </c>
      <c r="I118" s="77">
        <v>0.355847141479898</v>
      </c>
      <c r="J118" s="78">
        <v>18.1538461538462</v>
      </c>
      <c r="K118" s="79">
        <v>21.8461538461538</v>
      </c>
      <c r="L118" s="80">
        <v>30.1923076923077</v>
      </c>
      <c r="M118" s="81">
        <v>37760</v>
      </c>
      <c r="N118" s="82">
        <v>45440</v>
      </c>
      <c r="O118" s="83">
        <v>62800</v>
      </c>
      <c r="P118" s="94">
        <v>12.901346050139818</v>
      </c>
      <c r="Q118" s="82">
        <v>21990</v>
      </c>
      <c r="R118" s="79">
        <v>10.572115384615383</v>
      </c>
      <c r="S118" s="80">
        <v>7.25</v>
      </c>
      <c r="T118" s="84">
        <v>97.4005305039788</v>
      </c>
      <c r="U118" s="84">
        <v>100.159151193634</v>
      </c>
      <c r="V118" s="84">
        <v>120.53050397878</v>
      </c>
      <c r="W118" s="85">
        <v>2.43501326259947</v>
      </c>
      <c r="X118" s="86">
        <v>2.50397877984085</v>
      </c>
      <c r="Y118" s="87">
        <v>3.0132625994695</v>
      </c>
    </row>
    <row r="119" spans="1:25" ht="15">
      <c r="A119" s="2">
        <v>97</v>
      </c>
      <c r="B119" s="17" t="s">
        <v>234</v>
      </c>
      <c r="C119" s="53"/>
      <c r="D119" s="18"/>
      <c r="E119" s="19" t="s">
        <v>85</v>
      </c>
      <c r="F119" s="52">
        <v>4</v>
      </c>
      <c r="G119" s="65"/>
      <c r="H119" s="66"/>
      <c r="I119" s="67"/>
      <c r="J119" s="68"/>
      <c r="K119" s="69"/>
      <c r="L119" s="70"/>
      <c r="M119" s="72"/>
      <c r="N119" s="73"/>
      <c r="O119" s="74"/>
      <c r="P119" s="71"/>
      <c r="Q119" s="73"/>
      <c r="R119" s="69"/>
      <c r="S119" s="70"/>
      <c r="T119" s="27"/>
      <c r="U119" s="27"/>
      <c r="V119" s="27"/>
      <c r="W119" s="62"/>
      <c r="X119" s="63"/>
      <c r="Y119" s="64"/>
    </row>
    <row r="120" spans="2:25" ht="15">
      <c r="B120" s="20" t="s">
        <v>186</v>
      </c>
      <c r="C120" s="53" t="s">
        <v>20</v>
      </c>
      <c r="D120" s="18">
        <v>47900</v>
      </c>
      <c r="E120" s="19" t="s">
        <v>85</v>
      </c>
      <c r="F120" s="52">
        <v>4</v>
      </c>
      <c r="G120" s="75">
        <v>260136</v>
      </c>
      <c r="H120" s="76">
        <v>148755</v>
      </c>
      <c r="I120" s="77">
        <v>0.571835501430021</v>
      </c>
      <c r="J120" s="78">
        <v>22.9038461538462</v>
      </c>
      <c r="K120" s="79">
        <v>27.1538461538462</v>
      </c>
      <c r="L120" s="80">
        <v>36.3461538461538</v>
      </c>
      <c r="M120" s="81">
        <v>47640</v>
      </c>
      <c r="N120" s="82">
        <v>56480</v>
      </c>
      <c r="O120" s="83">
        <v>75600</v>
      </c>
      <c r="P120" s="78">
        <v>25.2003380730998</v>
      </c>
      <c r="Q120" s="82">
        <v>32190</v>
      </c>
      <c r="R120" s="79">
        <f>Q120/52/40</f>
        <v>15.475961538461538</v>
      </c>
      <c r="S120" s="80">
        <v>8.25</v>
      </c>
      <c r="T120" s="84">
        <v>105.361305361305</v>
      </c>
      <c r="U120" s="84">
        <v>111.048951048951</v>
      </c>
      <c r="V120" s="84">
        <v>131.655011655012</v>
      </c>
      <c r="W120" s="85">
        <v>2.63403263403263</v>
      </c>
      <c r="X120" s="86">
        <v>2.77622377622378</v>
      </c>
      <c r="Y120" s="87">
        <v>3.29137529137529</v>
      </c>
    </row>
    <row r="121" spans="2:25" ht="15">
      <c r="B121" s="20" t="s">
        <v>187</v>
      </c>
      <c r="C121" s="53" t="s">
        <v>68</v>
      </c>
      <c r="D121" s="18">
        <v>47900</v>
      </c>
      <c r="E121" s="19" t="s">
        <v>85</v>
      </c>
      <c r="F121" s="52">
        <v>4</v>
      </c>
      <c r="G121" s="75">
        <v>1741566</v>
      </c>
      <c r="H121" s="76">
        <v>544320</v>
      </c>
      <c r="I121" s="77">
        <v>0.31254629454180893</v>
      </c>
      <c r="J121" s="78">
        <v>22.9038461538462</v>
      </c>
      <c r="K121" s="79">
        <v>27.1538461538462</v>
      </c>
      <c r="L121" s="80">
        <v>36.3461538461538</v>
      </c>
      <c r="M121" s="81">
        <v>47640</v>
      </c>
      <c r="N121" s="82">
        <v>56480</v>
      </c>
      <c r="O121" s="83">
        <v>75600</v>
      </c>
      <c r="P121" s="94">
        <v>18.824844009640735</v>
      </c>
      <c r="Q121" s="82">
        <v>32190</v>
      </c>
      <c r="R121" s="79">
        <v>15.475961538461538</v>
      </c>
      <c r="S121" s="80">
        <v>7.25</v>
      </c>
      <c r="T121" s="84">
        <v>119.893899204244</v>
      </c>
      <c r="U121" s="84">
        <v>126.366047745358</v>
      </c>
      <c r="V121" s="84">
        <v>149.814323607427</v>
      </c>
      <c r="W121" s="85">
        <v>2.9973474801061</v>
      </c>
      <c r="X121" s="86">
        <v>3.15915119363395</v>
      </c>
      <c r="Y121" s="87">
        <v>3.74535809018568</v>
      </c>
    </row>
    <row r="122" spans="1:25" ht="15">
      <c r="A122" s="2">
        <v>98</v>
      </c>
      <c r="B122" s="17" t="s">
        <v>188</v>
      </c>
      <c r="C122" s="53" t="s">
        <v>28</v>
      </c>
      <c r="D122" s="18">
        <v>48620</v>
      </c>
      <c r="E122" s="19" t="s">
        <v>77</v>
      </c>
      <c r="F122" s="52">
        <v>2</v>
      </c>
      <c r="G122" s="75">
        <v>229029</v>
      </c>
      <c r="H122" s="76">
        <v>72915</v>
      </c>
      <c r="I122" s="77">
        <v>0.318365796471189</v>
      </c>
      <c r="J122" s="78">
        <v>10.1730769230769</v>
      </c>
      <c r="K122" s="79">
        <v>13.5384615384615</v>
      </c>
      <c r="L122" s="80">
        <v>18.6730769230769</v>
      </c>
      <c r="M122" s="81">
        <v>21160</v>
      </c>
      <c r="N122" s="82">
        <v>28160</v>
      </c>
      <c r="O122" s="83">
        <v>38840</v>
      </c>
      <c r="P122" s="78">
        <v>11.63745068354</v>
      </c>
      <c r="Q122" s="82">
        <v>18960</v>
      </c>
      <c r="R122" s="79">
        <f>Q122/52/40</f>
        <v>9.115384615384617</v>
      </c>
      <c r="S122" s="80">
        <v>7.25</v>
      </c>
      <c r="T122" s="84">
        <v>45.4111405835544</v>
      </c>
      <c r="U122" s="84">
        <v>56.1273209549072</v>
      </c>
      <c r="V122" s="84">
        <v>74.6949602122016</v>
      </c>
      <c r="W122" s="85">
        <v>1.13527851458886</v>
      </c>
      <c r="X122" s="86">
        <v>1.40318302387268</v>
      </c>
      <c r="Y122" s="87">
        <v>1.86737400530504</v>
      </c>
    </row>
    <row r="123" spans="1:25" ht="15">
      <c r="A123" s="2">
        <v>99</v>
      </c>
      <c r="B123" s="17" t="s">
        <v>189</v>
      </c>
      <c r="C123" s="53" t="s">
        <v>32</v>
      </c>
      <c r="D123" s="18">
        <v>49340</v>
      </c>
      <c r="E123" s="19" t="s">
        <v>79</v>
      </c>
      <c r="F123" s="52">
        <v>1</v>
      </c>
      <c r="G123" s="75">
        <v>201779</v>
      </c>
      <c r="H123" s="76">
        <v>70291</v>
      </c>
      <c r="I123" s="77">
        <v>0.348356370088067</v>
      </c>
      <c r="J123" s="78">
        <v>14.7692307692308</v>
      </c>
      <c r="K123" s="79">
        <v>18.5769230769231</v>
      </c>
      <c r="L123" s="80">
        <v>23.1346153846154</v>
      </c>
      <c r="M123" s="81">
        <v>30720</v>
      </c>
      <c r="N123" s="82">
        <v>38640</v>
      </c>
      <c r="O123" s="83">
        <v>48120</v>
      </c>
      <c r="P123" s="78">
        <v>11.6863990729461</v>
      </c>
      <c r="Q123" s="82">
        <v>24390</v>
      </c>
      <c r="R123" s="79">
        <f>Q123/52/40</f>
        <v>11.725961538461538</v>
      </c>
      <c r="S123" s="80">
        <v>8</v>
      </c>
      <c r="T123" s="84">
        <v>60.4807692307692</v>
      </c>
      <c r="U123" s="84">
        <v>73.8461538461538</v>
      </c>
      <c r="V123" s="84">
        <v>92.8846153846154</v>
      </c>
      <c r="W123" s="85">
        <v>1.51201923076923</v>
      </c>
      <c r="X123" s="86">
        <v>1.84615384615385</v>
      </c>
      <c r="Y123" s="87">
        <v>2.32211538461538</v>
      </c>
    </row>
    <row r="124" spans="1:25" ht="15">
      <c r="A124" s="2">
        <v>100</v>
      </c>
      <c r="B124" s="55" t="s">
        <v>190</v>
      </c>
      <c r="C124" s="56" t="s">
        <v>191</v>
      </c>
      <c r="D124" s="57">
        <v>49660</v>
      </c>
      <c r="E124" s="58" t="s">
        <v>77</v>
      </c>
      <c r="F124" s="59">
        <v>3</v>
      </c>
      <c r="G124" s="75">
        <v>185495</v>
      </c>
      <c r="H124" s="76">
        <v>50856</v>
      </c>
      <c r="I124" s="77">
        <v>0.274163724089598</v>
      </c>
      <c r="J124" s="78">
        <v>9.61538461538462</v>
      </c>
      <c r="K124" s="79">
        <v>11.9038461538462</v>
      </c>
      <c r="L124" s="80">
        <v>15.6923076923077</v>
      </c>
      <c r="M124" s="81">
        <v>20000</v>
      </c>
      <c r="N124" s="82">
        <v>24760</v>
      </c>
      <c r="O124" s="83">
        <v>32640</v>
      </c>
      <c r="P124" s="78">
        <v>8.93644821081501</v>
      </c>
      <c r="Q124" s="82">
        <v>16170</v>
      </c>
      <c r="R124" s="79">
        <f>Q124/52/40</f>
        <v>7.774038461538462</v>
      </c>
      <c r="S124" s="80">
        <v>7.85</v>
      </c>
      <c r="T124" s="84">
        <v>43.312101910828</v>
      </c>
      <c r="U124" s="84">
        <v>48.9955903968643</v>
      </c>
      <c r="V124" s="84">
        <v>60.656540911318</v>
      </c>
      <c r="W124" s="85">
        <v>1.0828025477707</v>
      </c>
      <c r="X124" s="86">
        <v>1.22488975992161</v>
      </c>
      <c r="Y124" s="87">
        <v>1.51641352278295</v>
      </c>
    </row>
    <row r="125" spans="7:25" ht="15">
      <c r="G125" s="122">
        <f>SUM(G2:G124)</f>
        <v>66131715</v>
      </c>
      <c r="H125" s="2">
        <f>SUM(H2:H124)</f>
        <v>24314519</v>
      </c>
      <c r="I125" s="2">
        <f>H125/G125</f>
        <v>0.36766805457865415</v>
      </c>
      <c r="J125" s="2">
        <f aca="true" t="shared" si="6" ref="J125:Y125">SUMPRODUCT(J2:J124,$H$2:$H$124)/SUM($H$2:$H$124)</f>
        <v>16.576453605132617</v>
      </c>
      <c r="K125" s="2">
        <f t="shared" si="6"/>
        <v>20.57387483490515</v>
      </c>
      <c r="L125" s="2">
        <f t="shared" si="6"/>
        <v>27.67310567370499</v>
      </c>
      <c r="M125" s="2">
        <f t="shared" si="6"/>
        <v>34479.02349867583</v>
      </c>
      <c r="N125" s="2">
        <f t="shared" si="6"/>
        <v>42793.65965660271</v>
      </c>
      <c r="O125" s="2">
        <f t="shared" si="6"/>
        <v>57560.05980130637</v>
      </c>
      <c r="P125" s="2">
        <f t="shared" si="6"/>
        <v>16.710068458478823</v>
      </c>
      <c r="Q125" s="2">
        <f t="shared" si="6"/>
        <v>20970.12440207474</v>
      </c>
      <c r="R125" s="2">
        <f t="shared" si="6"/>
        <v>10.081790577920549</v>
      </c>
      <c r="S125" s="2">
        <f t="shared" si="6"/>
        <v>7.638791320938736</v>
      </c>
      <c r="T125" s="2">
        <f t="shared" si="6"/>
        <v>75.0487983272643</v>
      </c>
      <c r="U125" s="2">
        <f t="shared" si="6"/>
        <v>86.90259690119487</v>
      </c>
      <c r="V125" s="2">
        <f t="shared" si="6"/>
        <v>107.79146921094066</v>
      </c>
      <c r="W125" s="2">
        <f t="shared" si="6"/>
        <v>1.8786803317987457</v>
      </c>
      <c r="X125" s="2">
        <f t="shared" si="6"/>
        <v>2.1753966732967664</v>
      </c>
      <c r="Y125" s="2">
        <f t="shared" si="6"/>
        <v>2.699521788932917</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23"/>
  <sheetViews>
    <sheetView zoomScalePageLayoutView="0" workbookViewId="0" topLeftCell="A1">
      <selection activeCell="G14" sqref="G14"/>
    </sheetView>
  </sheetViews>
  <sheetFormatPr defaultColWidth="9.140625" defaultRowHeight="12.75"/>
  <sheetData>
    <row r="1" spans="1:24" s="14" customFormat="1" ht="12.75">
      <c r="A1" s="17" t="s">
        <v>76</v>
      </c>
      <c r="B1" s="51" t="s">
        <v>41</v>
      </c>
      <c r="C1" s="18">
        <v>10420</v>
      </c>
      <c r="D1" s="19" t="s">
        <v>77</v>
      </c>
      <c r="E1" s="52">
        <v>1</v>
      </c>
      <c r="F1" s="75">
        <v>283244</v>
      </c>
      <c r="G1" s="76">
        <v>87780</v>
      </c>
      <c r="H1" s="77">
        <v>0.309909477341091</v>
      </c>
      <c r="I1" s="78">
        <v>11.1923076923077</v>
      </c>
      <c r="J1" s="79">
        <v>15.1346153846154</v>
      </c>
      <c r="K1" s="80">
        <v>19.4807692307692</v>
      </c>
      <c r="L1" s="81">
        <v>23280</v>
      </c>
      <c r="M1" s="82">
        <v>31480</v>
      </c>
      <c r="N1" s="83">
        <v>40520</v>
      </c>
      <c r="O1" s="78">
        <v>10.7027336021076</v>
      </c>
      <c r="P1" s="82">
        <v>19320</v>
      </c>
      <c r="Q1" s="79">
        <f>P1/52/40</f>
        <v>9.288461538461538</v>
      </c>
      <c r="R1" s="80">
        <v>7.85</v>
      </c>
      <c r="S1" s="84">
        <v>49.093581577658</v>
      </c>
      <c r="T1" s="84">
        <v>57.03086722195</v>
      </c>
      <c r="U1" s="84">
        <v>77.1190592846644</v>
      </c>
      <c r="V1" s="85">
        <v>1.22733953944145</v>
      </c>
      <c r="W1" s="86">
        <v>1.42577168054875</v>
      </c>
      <c r="X1" s="87">
        <v>1.92797648211661</v>
      </c>
    </row>
    <row r="2" spans="1:24" s="14" customFormat="1" ht="12.75">
      <c r="A2" s="17" t="s">
        <v>78</v>
      </c>
      <c r="B2" s="53" t="s">
        <v>39</v>
      </c>
      <c r="C2" s="18">
        <v>10580</v>
      </c>
      <c r="D2" s="19" t="s">
        <v>79</v>
      </c>
      <c r="E2" s="52">
        <v>2</v>
      </c>
      <c r="F2" s="75">
        <v>345936</v>
      </c>
      <c r="G2" s="76">
        <v>116641</v>
      </c>
      <c r="H2" s="77">
        <v>0.337175084408677</v>
      </c>
      <c r="I2" s="78">
        <v>14.3076923076923</v>
      </c>
      <c r="J2" s="79">
        <v>17.7115384615385</v>
      </c>
      <c r="K2" s="80">
        <v>22.0576923076923</v>
      </c>
      <c r="L2" s="81">
        <v>29760</v>
      </c>
      <c r="M2" s="82">
        <v>36840</v>
      </c>
      <c r="N2" s="83">
        <v>45880</v>
      </c>
      <c r="O2" s="78">
        <v>12.7881244460077</v>
      </c>
      <c r="P2" s="82">
        <v>23310</v>
      </c>
      <c r="Q2" s="79">
        <f>P2/52/40</f>
        <v>11.20673076923077</v>
      </c>
      <c r="R2" s="80">
        <v>7.25</v>
      </c>
      <c r="S2" s="84">
        <v>69.7082228116711</v>
      </c>
      <c r="T2" s="84">
        <v>78.9389920424403</v>
      </c>
      <c r="U2" s="84">
        <v>97.7188328912467</v>
      </c>
      <c r="V2" s="85">
        <v>1.74270557029178</v>
      </c>
      <c r="W2" s="86">
        <v>1.97347480106101</v>
      </c>
      <c r="X2" s="87">
        <v>2.44297082228117</v>
      </c>
    </row>
    <row r="3" spans="1:24" s="14" customFormat="1" ht="12.75">
      <c r="A3" s="17" t="s">
        <v>80</v>
      </c>
      <c r="B3" s="53" t="s">
        <v>38</v>
      </c>
      <c r="C3" s="18">
        <v>10740</v>
      </c>
      <c r="D3" s="19" t="s">
        <v>81</v>
      </c>
      <c r="E3" s="52">
        <v>2</v>
      </c>
      <c r="F3" s="75">
        <v>340666</v>
      </c>
      <c r="G3" s="76">
        <v>108718</v>
      </c>
      <c r="H3" s="77">
        <v>0.319133696934828</v>
      </c>
      <c r="I3" s="78">
        <v>12.25</v>
      </c>
      <c r="J3" s="79">
        <v>15</v>
      </c>
      <c r="K3" s="80">
        <v>21.7115384615385</v>
      </c>
      <c r="L3" s="81">
        <v>25480</v>
      </c>
      <c r="M3" s="82">
        <v>31200</v>
      </c>
      <c r="N3" s="83">
        <v>45160</v>
      </c>
      <c r="O3" s="78">
        <v>11.9932721047235</v>
      </c>
      <c r="P3" s="82">
        <v>18870</v>
      </c>
      <c r="Q3" s="79">
        <f>P3/52/40</f>
        <v>9.072115384615383</v>
      </c>
      <c r="R3" s="80">
        <v>7.5</v>
      </c>
      <c r="S3" s="84">
        <v>52</v>
      </c>
      <c r="T3" s="84">
        <v>65.3333333333333</v>
      </c>
      <c r="U3" s="84">
        <v>80</v>
      </c>
      <c r="V3" s="85">
        <v>1.3</v>
      </c>
      <c r="W3" s="86">
        <v>1.63333333333333</v>
      </c>
      <c r="X3" s="87">
        <v>2</v>
      </c>
    </row>
    <row r="4" spans="1:24" s="14" customFormat="1" ht="12.75">
      <c r="A4" s="17" t="s">
        <v>82</v>
      </c>
      <c r="B4" s="53" t="s">
        <v>83</v>
      </c>
      <c r="C4" s="18">
        <v>10900</v>
      </c>
      <c r="D4" s="19" t="s">
        <v>79</v>
      </c>
      <c r="E4" s="52">
        <v>4</v>
      </c>
      <c r="F4" s="75">
        <v>271406</v>
      </c>
      <c r="G4" s="76">
        <v>75863</v>
      </c>
      <c r="H4" s="77">
        <v>0.279518507328504</v>
      </c>
      <c r="I4" s="78">
        <v>13.9230769230769</v>
      </c>
      <c r="J4" s="79">
        <v>17.5961538461538</v>
      </c>
      <c r="K4" s="80">
        <v>22.0192307692308</v>
      </c>
      <c r="L4" s="81">
        <v>28960</v>
      </c>
      <c r="M4" s="82">
        <v>36600</v>
      </c>
      <c r="N4" s="83">
        <v>45800</v>
      </c>
      <c r="O4" s="78">
        <v>11.7252471996434</v>
      </c>
      <c r="P4" s="82">
        <v>21420</v>
      </c>
      <c r="Q4" s="79">
        <f>P4/52/40</f>
        <v>10.298076923076923</v>
      </c>
      <c r="R4" s="80">
        <v>7.25</v>
      </c>
      <c r="S4" s="84">
        <v>66.9496021220159</v>
      </c>
      <c r="T4" s="84">
        <v>76.816976127321</v>
      </c>
      <c r="U4" s="84">
        <v>97.0822281167109</v>
      </c>
      <c r="V4" s="85">
        <v>1.6737400530504</v>
      </c>
      <c r="W4" s="86">
        <v>1.92042440318302</v>
      </c>
      <c r="X4" s="87">
        <v>2.42705570291777</v>
      </c>
    </row>
    <row r="5" spans="1:24" s="14" customFormat="1" ht="12.75">
      <c r="A5" s="17" t="s">
        <v>84</v>
      </c>
      <c r="B5" s="53" t="s">
        <v>22</v>
      </c>
      <c r="C5" s="18">
        <v>12060</v>
      </c>
      <c r="D5" s="19" t="s">
        <v>85</v>
      </c>
      <c r="E5" s="52">
        <v>1</v>
      </c>
      <c r="F5" s="75">
        <v>1857161</v>
      </c>
      <c r="G5" s="76">
        <v>609379</v>
      </c>
      <c r="H5" s="77">
        <v>0.328123948327582</v>
      </c>
      <c r="I5" s="78">
        <v>14.1730769230769</v>
      </c>
      <c r="J5" s="79">
        <v>16.8076923076923</v>
      </c>
      <c r="K5" s="80">
        <v>22.2692307692308</v>
      </c>
      <c r="L5" s="81">
        <v>29480</v>
      </c>
      <c r="M5" s="82">
        <v>34960</v>
      </c>
      <c r="N5" s="83">
        <v>46320</v>
      </c>
      <c r="O5" s="78">
        <v>15.1544926942867</v>
      </c>
      <c r="P5" s="82">
        <v>19890</v>
      </c>
      <c r="Q5" s="79">
        <f>P5/52/40</f>
        <v>9.5625</v>
      </c>
      <c r="R5" s="80">
        <v>7.25</v>
      </c>
      <c r="S5" s="84">
        <v>71.7241379310345</v>
      </c>
      <c r="T5" s="84">
        <v>78.1962864721486</v>
      </c>
      <c r="U5" s="84">
        <v>92.7320954907162</v>
      </c>
      <c r="V5" s="85">
        <v>1.79310344827586</v>
      </c>
      <c r="W5" s="86">
        <v>1.95490716180371</v>
      </c>
      <c r="X5" s="87">
        <v>2.3183023872679</v>
      </c>
    </row>
    <row r="6" spans="1:24" s="14" customFormat="1" ht="12.75">
      <c r="A6" s="17" t="s">
        <v>53</v>
      </c>
      <c r="B6" s="53" t="s">
        <v>54</v>
      </c>
      <c r="C6" s="18">
        <v>12260</v>
      </c>
      <c r="D6" s="19" t="s">
        <v>85</v>
      </c>
      <c r="E6" s="52">
        <v>2</v>
      </c>
      <c r="F6" s="88">
        <v>204886</v>
      </c>
      <c r="G6" s="88">
        <v>64349</v>
      </c>
      <c r="H6" s="89">
        <v>0.314072215768769</v>
      </c>
      <c r="I6" s="78">
        <v>11.9038461538462</v>
      </c>
      <c r="J6" s="79">
        <v>14.1923076923077</v>
      </c>
      <c r="K6" s="80">
        <v>19.3076923076923</v>
      </c>
      <c r="L6" s="81">
        <v>24760</v>
      </c>
      <c r="M6" s="82">
        <v>29520</v>
      </c>
      <c r="N6" s="83">
        <v>40160</v>
      </c>
      <c r="O6" s="90">
        <v>11.789690338357687</v>
      </c>
      <c r="P6" s="82">
        <v>17040</v>
      </c>
      <c r="Q6" s="79">
        <v>8.192307692307692</v>
      </c>
      <c r="R6" s="80">
        <v>7.25</v>
      </c>
      <c r="S6" s="84">
        <v>58.2493368700265</v>
      </c>
      <c r="T6" s="84">
        <v>65.6763925729443</v>
      </c>
      <c r="U6" s="84">
        <v>78.3023872679045</v>
      </c>
      <c r="V6" s="85">
        <v>1.45623342175066</v>
      </c>
      <c r="W6" s="86">
        <v>1.64190981432361</v>
      </c>
      <c r="X6" s="87">
        <v>1.95755968169761</v>
      </c>
    </row>
    <row r="7" spans="1:24" s="14" customFormat="1" ht="12.75">
      <c r="A7" s="17" t="s">
        <v>86</v>
      </c>
      <c r="B7" s="53" t="s">
        <v>48</v>
      </c>
      <c r="C7" s="18">
        <v>12420</v>
      </c>
      <c r="D7" s="19" t="s">
        <v>85</v>
      </c>
      <c r="E7" s="52">
        <v>2</v>
      </c>
      <c r="F7" s="75">
        <v>637294</v>
      </c>
      <c r="G7" s="76">
        <v>262564</v>
      </c>
      <c r="H7" s="77">
        <v>0.411998230016288</v>
      </c>
      <c r="I7" s="78">
        <v>16.0384615384615</v>
      </c>
      <c r="J7" s="79">
        <v>20.1923076923077</v>
      </c>
      <c r="K7" s="80">
        <v>27.3269230769231</v>
      </c>
      <c r="L7" s="81">
        <v>33360</v>
      </c>
      <c r="M7" s="82">
        <v>42000</v>
      </c>
      <c r="N7" s="83">
        <v>56840</v>
      </c>
      <c r="O7" s="78">
        <v>16.2767536717881</v>
      </c>
      <c r="P7" s="82">
        <v>21960</v>
      </c>
      <c r="Q7" s="79">
        <f aca="true" t="shared" si="0" ref="Q7:Q13">P7/52/40</f>
        <v>10.557692307692308</v>
      </c>
      <c r="R7" s="80">
        <v>7.25</v>
      </c>
      <c r="S7" s="84">
        <v>72.2546419098143</v>
      </c>
      <c r="T7" s="84">
        <v>88.4880636604775</v>
      </c>
      <c r="U7" s="84">
        <v>111.405835543767</v>
      </c>
      <c r="V7" s="85">
        <v>1.80636604774536</v>
      </c>
      <c r="W7" s="86">
        <v>2.21220159151194</v>
      </c>
      <c r="X7" s="87">
        <v>2.78514588859416</v>
      </c>
    </row>
    <row r="8" spans="1:24" s="14" customFormat="1" ht="12.75">
      <c r="A8" s="17" t="s">
        <v>87</v>
      </c>
      <c r="B8" s="53" t="s">
        <v>17</v>
      </c>
      <c r="C8" s="18">
        <v>12540</v>
      </c>
      <c r="D8" s="19" t="s">
        <v>81</v>
      </c>
      <c r="E8" s="52">
        <v>4</v>
      </c>
      <c r="F8" s="75">
        <v>250999</v>
      </c>
      <c r="G8" s="76">
        <v>100132</v>
      </c>
      <c r="H8" s="77">
        <v>0.398933860294264</v>
      </c>
      <c r="I8" s="78">
        <v>11.8076923076923</v>
      </c>
      <c r="J8" s="79">
        <v>15.4615384615385</v>
      </c>
      <c r="K8" s="80">
        <v>22.6730769230769</v>
      </c>
      <c r="L8" s="81">
        <v>24560</v>
      </c>
      <c r="M8" s="82">
        <v>32160</v>
      </c>
      <c r="N8" s="83">
        <v>47160</v>
      </c>
      <c r="O8" s="78">
        <v>12.2620692512971</v>
      </c>
      <c r="P8" s="82">
        <v>15750</v>
      </c>
      <c r="Q8" s="79">
        <f t="shared" si="0"/>
        <v>7.572115384615384</v>
      </c>
      <c r="R8" s="80">
        <v>8</v>
      </c>
      <c r="S8" s="84">
        <v>58.6538461538462</v>
      </c>
      <c r="T8" s="84">
        <v>59.0384615384615</v>
      </c>
      <c r="U8" s="84">
        <v>77.3076923076923</v>
      </c>
      <c r="V8" s="85">
        <v>1.46634615384615</v>
      </c>
      <c r="W8" s="86">
        <v>1.47596153846154</v>
      </c>
      <c r="X8" s="87">
        <v>1.93269230769231</v>
      </c>
    </row>
    <row r="9" spans="1:24" s="14" customFormat="1" ht="12.75">
      <c r="A9" s="17" t="s">
        <v>88</v>
      </c>
      <c r="B9" s="53" t="s">
        <v>31</v>
      </c>
      <c r="C9" s="18">
        <v>12580</v>
      </c>
      <c r="D9" s="19" t="s">
        <v>85</v>
      </c>
      <c r="E9" s="52">
        <v>1</v>
      </c>
      <c r="F9" s="75">
        <v>1020744</v>
      </c>
      <c r="G9" s="76">
        <v>329433</v>
      </c>
      <c r="H9" s="77">
        <v>0.322738120429804</v>
      </c>
      <c r="I9" s="78">
        <v>19.2307692307692</v>
      </c>
      <c r="J9" s="79">
        <v>24.0576923076923</v>
      </c>
      <c r="K9" s="80">
        <v>30.7307692307692</v>
      </c>
      <c r="L9" s="81">
        <v>40000</v>
      </c>
      <c r="M9" s="82">
        <v>50040</v>
      </c>
      <c r="N9" s="83">
        <v>63920</v>
      </c>
      <c r="O9" s="78">
        <v>15.3891633154683</v>
      </c>
      <c r="P9" s="82">
        <v>25680</v>
      </c>
      <c r="Q9" s="79">
        <f t="shared" si="0"/>
        <v>12.346153846153847</v>
      </c>
      <c r="R9" s="80">
        <v>7.25</v>
      </c>
      <c r="S9" s="84">
        <v>89.7612732095491</v>
      </c>
      <c r="T9" s="84">
        <v>106.100795755968</v>
      </c>
      <c r="U9" s="84">
        <v>132.732095490716</v>
      </c>
      <c r="V9" s="85">
        <v>2.24403183023873</v>
      </c>
      <c r="W9" s="86">
        <v>2.6525198938992</v>
      </c>
      <c r="X9" s="87">
        <v>3.3183023872679</v>
      </c>
    </row>
    <row r="10" spans="1:24" s="14" customFormat="1" ht="12.75">
      <c r="A10" s="17" t="s">
        <v>89</v>
      </c>
      <c r="B10" s="53" t="s">
        <v>29</v>
      </c>
      <c r="C10" s="18">
        <v>12940</v>
      </c>
      <c r="D10" s="19" t="s">
        <v>85</v>
      </c>
      <c r="E10" s="52">
        <v>2</v>
      </c>
      <c r="F10" s="75">
        <v>280507</v>
      </c>
      <c r="G10" s="76">
        <v>86261</v>
      </c>
      <c r="H10" s="77">
        <v>0.307518172452024</v>
      </c>
      <c r="I10" s="78">
        <v>12.9230769230769</v>
      </c>
      <c r="J10" s="79">
        <v>15.4038461538462</v>
      </c>
      <c r="K10" s="80">
        <v>19.1923076923077</v>
      </c>
      <c r="L10" s="81">
        <v>26880</v>
      </c>
      <c r="M10" s="82">
        <v>32040</v>
      </c>
      <c r="N10" s="83">
        <v>39920</v>
      </c>
      <c r="O10" s="78">
        <v>11.6320875424268</v>
      </c>
      <c r="P10" s="82">
        <v>19380</v>
      </c>
      <c r="Q10" s="79">
        <f t="shared" si="0"/>
        <v>9.317307692307692</v>
      </c>
      <c r="R10" s="80">
        <v>7.25</v>
      </c>
      <c r="S10" s="84">
        <v>58.4615384615385</v>
      </c>
      <c r="T10" s="84">
        <v>71.2997347480106</v>
      </c>
      <c r="U10" s="84">
        <v>84.9867374005305</v>
      </c>
      <c r="V10" s="85">
        <v>1.46153846153846</v>
      </c>
      <c r="W10" s="86">
        <v>1.78249336870027</v>
      </c>
      <c r="X10" s="87">
        <v>2.12466843501326</v>
      </c>
    </row>
    <row r="11" spans="1:24" s="14" customFormat="1" ht="12.75">
      <c r="A11" s="17" t="s">
        <v>90</v>
      </c>
      <c r="B11" s="53" t="s">
        <v>14</v>
      </c>
      <c r="C11" s="18">
        <v>13820</v>
      </c>
      <c r="D11" s="19" t="s">
        <v>85</v>
      </c>
      <c r="E11" s="52">
        <v>3</v>
      </c>
      <c r="F11" s="75">
        <v>390855</v>
      </c>
      <c r="G11" s="76">
        <v>114106</v>
      </c>
      <c r="H11" s="77">
        <v>0.291939466042394</v>
      </c>
      <c r="I11" s="78">
        <v>12.7307692307692</v>
      </c>
      <c r="J11" s="79">
        <v>15.0961538461538</v>
      </c>
      <c r="K11" s="80">
        <v>19.8269230769231</v>
      </c>
      <c r="L11" s="81">
        <v>26480</v>
      </c>
      <c r="M11" s="82">
        <v>31400</v>
      </c>
      <c r="N11" s="83">
        <v>41240</v>
      </c>
      <c r="O11" s="78">
        <v>13.1810487379569</v>
      </c>
      <c r="P11" s="82">
        <v>17130</v>
      </c>
      <c r="Q11" s="79">
        <f t="shared" si="0"/>
        <v>8.235576923076923</v>
      </c>
      <c r="R11" s="80">
        <v>7.25</v>
      </c>
      <c r="S11" s="84">
        <v>58.7798408488064</v>
      </c>
      <c r="T11" s="84">
        <v>70.2387267904509</v>
      </c>
      <c r="U11" s="84">
        <v>83.289124668435</v>
      </c>
      <c r="V11" s="85">
        <v>1.46949602122016</v>
      </c>
      <c r="W11" s="86">
        <v>1.75596816976127</v>
      </c>
      <c r="X11" s="87">
        <v>2.08222811671088</v>
      </c>
    </row>
    <row r="12" spans="1:24" s="14" customFormat="1" ht="12.75">
      <c r="A12" s="17" t="s">
        <v>91</v>
      </c>
      <c r="B12" s="53" t="s">
        <v>24</v>
      </c>
      <c r="C12" s="18">
        <v>14260</v>
      </c>
      <c r="D12" s="19" t="s">
        <v>81</v>
      </c>
      <c r="E12" s="52">
        <v>1</v>
      </c>
      <c r="F12" s="75">
        <v>217440</v>
      </c>
      <c r="G12" s="76">
        <v>65854</v>
      </c>
      <c r="H12" s="77">
        <v>0.302860559234731</v>
      </c>
      <c r="I12" s="78">
        <v>11.0769230769231</v>
      </c>
      <c r="J12" s="79">
        <v>13.9230769230769</v>
      </c>
      <c r="K12" s="80">
        <v>20.5192307692308</v>
      </c>
      <c r="L12" s="81">
        <v>23040</v>
      </c>
      <c r="M12" s="82">
        <v>28960</v>
      </c>
      <c r="N12" s="83">
        <v>42680</v>
      </c>
      <c r="O12" s="78">
        <v>11.4842777815135</v>
      </c>
      <c r="P12" s="82">
        <v>18000</v>
      </c>
      <c r="Q12" s="79">
        <f t="shared" si="0"/>
        <v>8.653846153846153</v>
      </c>
      <c r="R12" s="80">
        <v>7.25</v>
      </c>
      <c r="S12" s="84">
        <v>45.7294429708223</v>
      </c>
      <c r="T12" s="84">
        <v>61.1140583554377</v>
      </c>
      <c r="U12" s="84">
        <v>76.816976127321</v>
      </c>
      <c r="V12" s="85">
        <v>1.14323607427056</v>
      </c>
      <c r="W12" s="86">
        <v>1.52785145888594</v>
      </c>
      <c r="X12" s="87">
        <v>1.92042440318302</v>
      </c>
    </row>
    <row r="13" spans="1:24" s="14" customFormat="1" ht="12.75">
      <c r="A13" s="20" t="s">
        <v>94</v>
      </c>
      <c r="B13" s="53" t="s">
        <v>32</v>
      </c>
      <c r="C13" s="18">
        <v>14460</v>
      </c>
      <c r="D13" s="19" t="s">
        <v>79</v>
      </c>
      <c r="E13" s="52">
        <v>4</v>
      </c>
      <c r="F13" s="75">
        <v>1286566</v>
      </c>
      <c r="G13" s="76">
        <v>518331</v>
      </c>
      <c r="H13" s="77">
        <v>0.402879448081171</v>
      </c>
      <c r="I13" s="78">
        <v>22.2307692307692</v>
      </c>
      <c r="J13" s="79">
        <v>27.7692307692308</v>
      </c>
      <c r="K13" s="80">
        <v>34.5769230769231</v>
      </c>
      <c r="L13" s="81">
        <v>46240</v>
      </c>
      <c r="M13" s="82">
        <v>57760</v>
      </c>
      <c r="N13" s="83">
        <v>71920</v>
      </c>
      <c r="O13" s="78">
        <v>20.5860773350181</v>
      </c>
      <c r="P13" s="82">
        <v>28320</v>
      </c>
      <c r="Q13" s="79">
        <f t="shared" si="0"/>
        <v>13.615384615384617</v>
      </c>
      <c r="R13" s="80">
        <v>8</v>
      </c>
      <c r="S13" s="84">
        <v>99.5192307692308</v>
      </c>
      <c r="T13" s="84">
        <v>111.153846153846</v>
      </c>
      <c r="U13" s="84">
        <v>138.846153846154</v>
      </c>
      <c r="V13" s="85">
        <v>2.48798076923077</v>
      </c>
      <c r="W13" s="86">
        <v>2.77884615384615</v>
      </c>
      <c r="X13" s="87">
        <v>3.47115384615385</v>
      </c>
    </row>
    <row r="14" spans="1:24" s="14" customFormat="1" ht="12.75">
      <c r="A14" s="17" t="s">
        <v>93</v>
      </c>
      <c r="B14" s="53"/>
      <c r="C14" s="18"/>
      <c r="D14" s="19" t="s">
        <v>79</v>
      </c>
      <c r="E14" s="52">
        <v>4</v>
      </c>
      <c r="F14" s="65"/>
      <c r="G14" s="66"/>
      <c r="H14" s="67"/>
      <c r="I14" s="68"/>
      <c r="J14" s="69"/>
      <c r="K14" s="70"/>
      <c r="L14" s="72"/>
      <c r="M14" s="73"/>
      <c r="N14" s="74"/>
      <c r="O14" s="68"/>
      <c r="P14" s="73"/>
      <c r="Q14" s="69"/>
      <c r="R14" s="70"/>
      <c r="S14" s="27"/>
      <c r="T14" s="27"/>
      <c r="U14" s="27"/>
      <c r="V14" s="62"/>
      <c r="W14" s="63"/>
      <c r="X14" s="64"/>
    </row>
    <row r="15" spans="1:24" s="14" customFormat="1" ht="12.75">
      <c r="A15" s="20" t="s">
        <v>95</v>
      </c>
      <c r="B15" s="53" t="s">
        <v>37</v>
      </c>
      <c r="C15" s="18">
        <v>14460</v>
      </c>
      <c r="D15" s="19" t="s">
        <v>79</v>
      </c>
      <c r="E15" s="52">
        <v>4</v>
      </c>
      <c r="F15" s="75">
        <v>4194</v>
      </c>
      <c r="G15" s="76">
        <v>1228</v>
      </c>
      <c r="H15" s="77">
        <v>0.292799237005246</v>
      </c>
      <c r="I15" s="78">
        <v>22.2307692307692</v>
      </c>
      <c r="J15" s="79">
        <v>27.7692307692308</v>
      </c>
      <c r="K15" s="80">
        <v>34.5769230769231</v>
      </c>
      <c r="L15" s="81">
        <v>46240</v>
      </c>
      <c r="M15" s="82">
        <v>57760</v>
      </c>
      <c r="N15" s="83">
        <v>71920</v>
      </c>
      <c r="O15" s="78">
        <v>12.6315508186776</v>
      </c>
      <c r="P15" s="82">
        <v>28320</v>
      </c>
      <c r="Q15" s="79">
        <f>P15/52/40</f>
        <v>13.615384615384617</v>
      </c>
      <c r="R15" s="80">
        <v>7.25</v>
      </c>
      <c r="S15" s="84">
        <v>109.814323607427</v>
      </c>
      <c r="T15" s="84">
        <v>122.652519893899</v>
      </c>
      <c r="U15" s="84">
        <v>153.209549071618</v>
      </c>
      <c r="V15" s="85">
        <v>2.74535809018568</v>
      </c>
      <c r="W15" s="86">
        <v>3.06631299734748</v>
      </c>
      <c r="X15" s="87">
        <v>3.83023872679045</v>
      </c>
    </row>
    <row r="16" spans="1:24" s="14" customFormat="1" ht="12.75">
      <c r="A16" s="17" t="s">
        <v>96</v>
      </c>
      <c r="B16" s="53" t="s">
        <v>21</v>
      </c>
      <c r="C16" s="18">
        <v>14600</v>
      </c>
      <c r="D16" s="19" t="s">
        <v>85</v>
      </c>
      <c r="E16" s="52">
        <v>1</v>
      </c>
      <c r="F16" s="75">
        <v>300574</v>
      </c>
      <c r="G16" s="76">
        <v>75831</v>
      </c>
      <c r="H16" s="77">
        <v>0.252287290317859</v>
      </c>
      <c r="I16" s="78">
        <v>15.4423076923077</v>
      </c>
      <c r="J16" s="79">
        <v>19.75</v>
      </c>
      <c r="K16" s="80">
        <v>26.4615384615385</v>
      </c>
      <c r="L16" s="81">
        <v>32120</v>
      </c>
      <c r="M16" s="82">
        <v>41080</v>
      </c>
      <c r="N16" s="83">
        <v>55040</v>
      </c>
      <c r="O16" s="78">
        <v>12.8238635877945</v>
      </c>
      <c r="P16" s="82">
        <v>17970</v>
      </c>
      <c r="Q16" s="79">
        <v>8.639423076923077</v>
      </c>
      <c r="R16" s="80">
        <v>7.79</v>
      </c>
      <c r="S16" s="84">
        <v>71.2945590994372</v>
      </c>
      <c r="T16" s="84">
        <v>79.2929791646095</v>
      </c>
      <c r="U16" s="84">
        <v>101.412066752246</v>
      </c>
      <c r="V16" s="85">
        <v>1.78236397748593</v>
      </c>
      <c r="W16" s="86">
        <v>1.98232447911524</v>
      </c>
      <c r="X16" s="87">
        <v>2.53530166880616</v>
      </c>
    </row>
    <row r="17" spans="1:24" s="14" customFormat="1" ht="12.75">
      <c r="A17" s="20" t="s">
        <v>55</v>
      </c>
      <c r="B17" s="53" t="s">
        <v>19</v>
      </c>
      <c r="C17" s="18">
        <v>14860</v>
      </c>
      <c r="D17" s="19" t="s">
        <v>79</v>
      </c>
      <c r="E17" s="52">
        <v>4</v>
      </c>
      <c r="F17" s="75">
        <v>126847</v>
      </c>
      <c r="G17" s="76">
        <v>39469</v>
      </c>
      <c r="H17" s="77">
        <v>0.311154382839168</v>
      </c>
      <c r="I17" s="78">
        <v>18.5961538461538</v>
      </c>
      <c r="J17" s="79">
        <v>23.6538461538462</v>
      </c>
      <c r="K17" s="80">
        <v>30.9423076923077</v>
      </c>
      <c r="L17" s="81">
        <v>38680</v>
      </c>
      <c r="M17" s="82">
        <v>49200</v>
      </c>
      <c r="N17" s="83">
        <v>64360</v>
      </c>
      <c r="O17" s="78">
        <v>21.2431340234591</v>
      </c>
      <c r="P17" s="82">
        <v>26370</v>
      </c>
      <c r="Q17" s="79">
        <v>12.677884615384617</v>
      </c>
      <c r="R17" s="80">
        <v>8.25</v>
      </c>
      <c r="S17" s="84">
        <v>71.7948717948718</v>
      </c>
      <c r="T17" s="84">
        <v>90.1631701631702</v>
      </c>
      <c r="U17" s="84">
        <v>114.685314685315</v>
      </c>
      <c r="V17" s="85">
        <v>1.7948717948718</v>
      </c>
      <c r="W17" s="86">
        <v>2.25407925407925</v>
      </c>
      <c r="X17" s="87">
        <v>2.86713286713287</v>
      </c>
    </row>
    <row r="18" spans="1:24" s="14" customFormat="1" ht="12.75">
      <c r="A18" s="17" t="s">
        <v>215</v>
      </c>
      <c r="B18" s="53"/>
      <c r="C18" s="18"/>
      <c r="D18" s="19" t="s">
        <v>79</v>
      </c>
      <c r="E18" s="52">
        <v>4</v>
      </c>
      <c r="F18" s="65"/>
      <c r="G18" s="66"/>
      <c r="H18" s="67"/>
      <c r="I18" s="68"/>
      <c r="J18" s="69"/>
      <c r="K18" s="70"/>
      <c r="L18" s="72"/>
      <c r="M18" s="73"/>
      <c r="N18" s="74"/>
      <c r="O18" s="68"/>
      <c r="P18" s="73"/>
      <c r="Q18" s="69"/>
      <c r="R18" s="70"/>
      <c r="S18" s="27"/>
      <c r="T18" s="27"/>
      <c r="U18" s="27"/>
      <c r="V18" s="62"/>
      <c r="W18" s="63"/>
      <c r="X18" s="64"/>
    </row>
    <row r="19" spans="1:24" s="14" customFormat="1" ht="12.75">
      <c r="A19" s="17" t="s">
        <v>97</v>
      </c>
      <c r="B19" s="53" t="s">
        <v>39</v>
      </c>
      <c r="C19" s="18">
        <v>15380</v>
      </c>
      <c r="D19" s="19" t="s">
        <v>79</v>
      </c>
      <c r="E19" s="52">
        <v>2</v>
      </c>
      <c r="F19" s="75">
        <v>468067</v>
      </c>
      <c r="G19" s="76">
        <v>155605</v>
      </c>
      <c r="H19" s="77">
        <v>0.332441723086652</v>
      </c>
      <c r="I19" s="78">
        <v>11.3653846153846</v>
      </c>
      <c r="J19" s="79">
        <v>14.1538461538462</v>
      </c>
      <c r="K19" s="80">
        <v>18.0961538461538</v>
      </c>
      <c r="L19" s="81">
        <v>23640</v>
      </c>
      <c r="M19" s="82">
        <v>29440</v>
      </c>
      <c r="N19" s="83">
        <v>37640</v>
      </c>
      <c r="O19" s="78">
        <v>10.1913350138135</v>
      </c>
      <c r="P19" s="82">
        <v>19050</v>
      </c>
      <c r="Q19" s="79">
        <f>P19/52/40</f>
        <v>9.158653846153847</v>
      </c>
      <c r="R19" s="80">
        <v>7.25</v>
      </c>
      <c r="S19" s="84">
        <v>59.0981432360743</v>
      </c>
      <c r="T19" s="84">
        <v>62.7055702917772</v>
      </c>
      <c r="U19" s="84">
        <v>78.0901856763926</v>
      </c>
      <c r="V19" s="85">
        <v>1.47745358090186</v>
      </c>
      <c r="W19" s="86">
        <v>1.56763925729443</v>
      </c>
      <c r="X19" s="87">
        <v>1.95225464190981</v>
      </c>
    </row>
    <row r="20" spans="1:24" s="14" customFormat="1" ht="12.75">
      <c r="A20" s="17" t="s">
        <v>98</v>
      </c>
      <c r="B20" s="53" t="s">
        <v>46</v>
      </c>
      <c r="C20" s="18">
        <v>16700</v>
      </c>
      <c r="D20" s="19" t="s">
        <v>85</v>
      </c>
      <c r="E20" s="52">
        <v>4</v>
      </c>
      <c r="F20" s="75">
        <v>250406</v>
      </c>
      <c r="G20" s="76">
        <v>84535</v>
      </c>
      <c r="H20" s="77">
        <v>0.337591750996382</v>
      </c>
      <c r="I20" s="78">
        <v>14.2307692307692</v>
      </c>
      <c r="J20" s="79">
        <v>16.9038461538462</v>
      </c>
      <c r="K20" s="80">
        <v>21.8846153846154</v>
      </c>
      <c r="L20" s="81">
        <v>29600</v>
      </c>
      <c r="M20" s="82">
        <v>35160</v>
      </c>
      <c r="N20" s="83">
        <v>45520</v>
      </c>
      <c r="O20" s="78">
        <v>12.272007695068</v>
      </c>
      <c r="P20" s="82">
        <v>18390</v>
      </c>
      <c r="Q20" s="79">
        <f>P20/52/40</f>
        <v>8.841346153846153</v>
      </c>
      <c r="R20" s="80">
        <v>7.25</v>
      </c>
      <c r="S20" s="84">
        <v>75.3315649867374</v>
      </c>
      <c r="T20" s="84">
        <v>78.5145888594165</v>
      </c>
      <c r="U20" s="84">
        <v>93.262599469496</v>
      </c>
      <c r="V20" s="85">
        <v>1.88328912466844</v>
      </c>
      <c r="W20" s="86">
        <v>1.96286472148541</v>
      </c>
      <c r="X20" s="87">
        <v>2.3315649867374</v>
      </c>
    </row>
    <row r="21" spans="1:24" s="14" customFormat="1" ht="12.75">
      <c r="A21" s="17" t="s">
        <v>58</v>
      </c>
      <c r="B21" s="53" t="s">
        <v>57</v>
      </c>
      <c r="C21" s="18">
        <v>16740</v>
      </c>
      <c r="D21" s="19" t="s">
        <v>85</v>
      </c>
      <c r="E21" s="52">
        <v>3</v>
      </c>
      <c r="F21" s="75">
        <v>650816</v>
      </c>
      <c r="G21" s="76">
        <v>212766</v>
      </c>
      <c r="H21" s="77">
        <v>0.3269218949749238</v>
      </c>
      <c r="I21" s="78">
        <v>12.8653846153846</v>
      </c>
      <c r="J21" s="79">
        <v>15.25</v>
      </c>
      <c r="K21" s="80">
        <v>20.5576923076923</v>
      </c>
      <c r="L21" s="81">
        <v>26760</v>
      </c>
      <c r="M21" s="82">
        <v>31720</v>
      </c>
      <c r="N21" s="83">
        <v>42760</v>
      </c>
      <c r="O21" s="78">
        <v>14.924374621683855</v>
      </c>
      <c r="P21" s="82">
        <v>19230</v>
      </c>
      <c r="Q21" s="79">
        <v>9.245192307692308</v>
      </c>
      <c r="R21" s="80">
        <v>7.25</v>
      </c>
      <c r="S21" s="84">
        <v>64.4031830238727</v>
      </c>
      <c r="T21" s="84">
        <v>70.9814323607427</v>
      </c>
      <c r="U21" s="84">
        <v>84.1379310344828</v>
      </c>
      <c r="V21" s="62">
        <v>1.89124668435013</v>
      </c>
      <c r="W21" s="63">
        <v>2.09814323607427</v>
      </c>
      <c r="X21" s="64">
        <v>2.64456233421751</v>
      </c>
    </row>
    <row r="22" spans="1:29" s="14" customFormat="1" ht="12.75">
      <c r="A22" s="17" t="s">
        <v>60</v>
      </c>
      <c r="B22" s="53" t="s">
        <v>59</v>
      </c>
      <c r="C22" s="18">
        <v>16860</v>
      </c>
      <c r="D22" s="19" t="s">
        <v>85</v>
      </c>
      <c r="E22" s="52">
        <v>3</v>
      </c>
      <c r="F22" s="75">
        <v>150697</v>
      </c>
      <c r="G22" s="76">
        <v>49833</v>
      </c>
      <c r="H22" s="77">
        <v>0.330683424354831</v>
      </c>
      <c r="I22" s="78">
        <v>11.2307692307692</v>
      </c>
      <c r="J22" s="79">
        <v>13.9807692307692</v>
      </c>
      <c r="K22" s="80">
        <v>19.0192307692308</v>
      </c>
      <c r="L22" s="81">
        <v>23360</v>
      </c>
      <c r="M22" s="82">
        <v>29080</v>
      </c>
      <c r="N22" s="83">
        <v>39560</v>
      </c>
      <c r="O22" s="78">
        <v>11.0897107144934</v>
      </c>
      <c r="P22" s="82">
        <v>17400</v>
      </c>
      <c r="Q22" s="79">
        <f>P22/52/40</f>
        <v>8.365384615384617</v>
      </c>
      <c r="R22" s="80">
        <v>7.25</v>
      </c>
      <c r="S22" s="84">
        <v>51.3527851458886</v>
      </c>
      <c r="T22" s="84">
        <v>61.9628647214854</v>
      </c>
      <c r="U22" s="84">
        <v>77.1352785145889</v>
      </c>
      <c r="V22" s="85">
        <v>1.28381962864721</v>
      </c>
      <c r="W22" s="86">
        <v>1.54907161803714</v>
      </c>
      <c r="X22" s="87">
        <v>1.92838196286472</v>
      </c>
      <c r="Y22" s="21"/>
      <c r="Z22" s="21"/>
      <c r="AA22" s="21"/>
      <c r="AB22" s="21"/>
      <c r="AC22" s="21"/>
    </row>
    <row r="23" spans="1:29" s="21" customFormat="1" ht="12.75">
      <c r="A23" s="17" t="s">
        <v>99</v>
      </c>
      <c r="B23" s="53" t="s">
        <v>100</v>
      </c>
      <c r="C23" s="18">
        <v>16980</v>
      </c>
      <c r="D23" s="19" t="s">
        <v>77</v>
      </c>
      <c r="E23" s="52">
        <v>1</v>
      </c>
      <c r="F23" s="75">
        <v>3009980</v>
      </c>
      <c r="G23" s="76">
        <v>1004510</v>
      </c>
      <c r="H23" s="77">
        <v>0.333726469943322</v>
      </c>
      <c r="I23" s="78">
        <v>15.6730769230769</v>
      </c>
      <c r="J23" s="79">
        <v>18.5769230769231</v>
      </c>
      <c r="K23" s="80">
        <v>23.6730769230769</v>
      </c>
      <c r="L23" s="81">
        <v>32600</v>
      </c>
      <c r="M23" s="82">
        <v>38640</v>
      </c>
      <c r="N23" s="83">
        <v>49240</v>
      </c>
      <c r="O23" s="78">
        <v>15.6935674228491</v>
      </c>
      <c r="P23" s="82">
        <v>22080</v>
      </c>
      <c r="Q23" s="79">
        <f>P23/52/40</f>
        <v>10.615384615384617</v>
      </c>
      <c r="R23" s="80">
        <v>8.25</v>
      </c>
      <c r="S23" s="84">
        <v>66.8531468531469</v>
      </c>
      <c r="T23" s="84">
        <v>75.990675990676</v>
      </c>
      <c r="U23" s="84">
        <v>90.0699300699301</v>
      </c>
      <c r="V23" s="85">
        <v>1.67132867132867</v>
      </c>
      <c r="W23" s="86">
        <v>1.8997668997669</v>
      </c>
      <c r="X23" s="87">
        <v>2.25174825174825</v>
      </c>
      <c r="Y23" s="14"/>
      <c r="Z23" s="14"/>
      <c r="AA23" s="14"/>
      <c r="AB23" s="14"/>
      <c r="AC23" s="14"/>
    </row>
    <row r="24" spans="1:24" s="14" customFormat="1" ht="12.75">
      <c r="A24" s="22" t="s">
        <v>62</v>
      </c>
      <c r="B24" s="47" t="s">
        <v>61</v>
      </c>
      <c r="C24" s="18">
        <v>17140</v>
      </c>
      <c r="D24" s="19" t="s">
        <v>77</v>
      </c>
      <c r="E24" s="52">
        <v>3</v>
      </c>
      <c r="F24" s="75">
        <v>179954</v>
      </c>
      <c r="G24" s="76">
        <v>48379</v>
      </c>
      <c r="H24" s="77">
        <v>0.2688409260144259</v>
      </c>
      <c r="I24" s="78">
        <v>10.7115384615385</v>
      </c>
      <c r="J24" s="79">
        <v>14.2307692307692</v>
      </c>
      <c r="K24" s="80">
        <v>19.7115384615385</v>
      </c>
      <c r="L24" s="81">
        <v>22280</v>
      </c>
      <c r="M24" s="82">
        <v>29600</v>
      </c>
      <c r="N24" s="83">
        <v>41000</v>
      </c>
      <c r="O24" s="78">
        <v>10.900966872253667</v>
      </c>
      <c r="P24" s="82">
        <v>20610</v>
      </c>
      <c r="Q24" s="79">
        <v>9.908653846153847</v>
      </c>
      <c r="R24" s="80">
        <v>7.25</v>
      </c>
      <c r="S24" s="84">
        <v>47.2148541114058</v>
      </c>
      <c r="T24" s="84">
        <v>59.0981432360743</v>
      </c>
      <c r="U24" s="84">
        <v>78.5145888594165</v>
      </c>
      <c r="V24" s="85">
        <v>1.18037135278515</v>
      </c>
      <c r="W24" s="86">
        <v>1.47745358090186</v>
      </c>
      <c r="X24" s="87">
        <v>1.96286472148541</v>
      </c>
    </row>
    <row r="25" spans="1:24" s="14" customFormat="1" ht="12.75">
      <c r="A25" s="22" t="s">
        <v>63</v>
      </c>
      <c r="B25" s="47" t="s">
        <v>41</v>
      </c>
      <c r="C25" s="18">
        <v>17140</v>
      </c>
      <c r="D25" s="19" t="s">
        <v>77</v>
      </c>
      <c r="E25" s="52">
        <v>3</v>
      </c>
      <c r="F25" s="75">
        <v>609486</v>
      </c>
      <c r="G25" s="76">
        <v>199312</v>
      </c>
      <c r="H25" s="77">
        <v>0.327016535244452</v>
      </c>
      <c r="I25" s="78">
        <v>10.7115384615385</v>
      </c>
      <c r="J25" s="79">
        <v>14.2307692307692</v>
      </c>
      <c r="K25" s="80">
        <v>19.7115384615385</v>
      </c>
      <c r="L25" s="81">
        <v>22280</v>
      </c>
      <c r="M25" s="82">
        <v>29600</v>
      </c>
      <c r="N25" s="83">
        <v>41000</v>
      </c>
      <c r="O25" s="78">
        <v>12.1567825080595</v>
      </c>
      <c r="P25" s="82">
        <v>20610</v>
      </c>
      <c r="Q25" s="79">
        <f>P25/52/40</f>
        <v>9.908653846153847</v>
      </c>
      <c r="R25" s="80">
        <v>7.85</v>
      </c>
      <c r="S25" s="84">
        <v>43.6060754532092</v>
      </c>
      <c r="T25" s="84">
        <v>54.5810877021068</v>
      </c>
      <c r="U25" s="84">
        <v>72.5134737873591</v>
      </c>
      <c r="V25" s="85">
        <v>1.09015188633023</v>
      </c>
      <c r="W25" s="86">
        <v>1.36452719255267</v>
      </c>
      <c r="X25" s="87">
        <v>1.81283684468398</v>
      </c>
    </row>
    <row r="26" spans="1:24" s="14" customFormat="1" ht="12.75">
      <c r="A26" s="14" t="s">
        <v>232</v>
      </c>
      <c r="B26" s="47"/>
      <c r="C26" s="18"/>
      <c r="D26" s="19" t="s">
        <v>77</v>
      </c>
      <c r="E26" s="52">
        <v>3</v>
      </c>
      <c r="F26" s="65"/>
      <c r="G26" s="66"/>
      <c r="H26" s="67"/>
      <c r="I26" s="68"/>
      <c r="J26" s="69"/>
      <c r="K26" s="70"/>
      <c r="L26" s="72"/>
      <c r="M26" s="73"/>
      <c r="N26" s="74"/>
      <c r="O26" s="68"/>
      <c r="P26" s="73"/>
      <c r="Q26" s="69"/>
      <c r="R26" s="70"/>
      <c r="S26" s="27"/>
      <c r="T26" s="27"/>
      <c r="U26" s="27"/>
      <c r="V26" s="62"/>
      <c r="W26" s="63"/>
      <c r="X26" s="64"/>
    </row>
    <row r="27" spans="1:24" s="14" customFormat="1" ht="12.75">
      <c r="A27" s="17" t="s">
        <v>101</v>
      </c>
      <c r="B27" s="47" t="s">
        <v>41</v>
      </c>
      <c r="C27" s="18">
        <v>17460</v>
      </c>
      <c r="D27" s="19" t="s">
        <v>77</v>
      </c>
      <c r="E27" s="52">
        <v>1</v>
      </c>
      <c r="F27" s="75">
        <v>846344</v>
      </c>
      <c r="G27" s="75">
        <v>276100</v>
      </c>
      <c r="H27" s="77">
        <v>0.326226687966123</v>
      </c>
      <c r="I27" s="78">
        <v>11.25</v>
      </c>
      <c r="J27" s="79">
        <v>14.25</v>
      </c>
      <c r="K27" s="80">
        <v>19.0961538461538</v>
      </c>
      <c r="L27" s="81">
        <v>23400</v>
      </c>
      <c r="M27" s="82">
        <v>29640</v>
      </c>
      <c r="N27" s="83">
        <v>39720</v>
      </c>
      <c r="O27" s="78">
        <v>12.3972561125709</v>
      </c>
      <c r="P27" s="82">
        <v>19020</v>
      </c>
      <c r="Q27" s="79">
        <v>9.14423076923077</v>
      </c>
      <c r="R27" s="80">
        <v>7.85</v>
      </c>
      <c r="S27" s="84">
        <v>47.7217050465458</v>
      </c>
      <c r="T27" s="84">
        <v>57.3248407643312</v>
      </c>
      <c r="U27" s="84">
        <v>72.6114649681529</v>
      </c>
      <c r="V27" s="85">
        <v>1.19304262616365</v>
      </c>
      <c r="W27" s="86">
        <v>1.43312101910828</v>
      </c>
      <c r="X27" s="87">
        <v>1.81528662420382</v>
      </c>
    </row>
    <row r="28" spans="1:24" s="14" customFormat="1" ht="12.75">
      <c r="A28" s="17" t="s">
        <v>102</v>
      </c>
      <c r="B28" s="47" t="s">
        <v>18</v>
      </c>
      <c r="C28" s="18">
        <v>17820</v>
      </c>
      <c r="D28" s="19" t="s">
        <v>81</v>
      </c>
      <c r="E28" s="52">
        <v>3</v>
      </c>
      <c r="F28" s="75">
        <v>230620</v>
      </c>
      <c r="G28" s="76">
        <v>79328</v>
      </c>
      <c r="H28" s="77">
        <v>0.343977105194693</v>
      </c>
      <c r="I28" s="78">
        <v>12.0384615384615</v>
      </c>
      <c r="J28" s="79">
        <v>15.6346153846154</v>
      </c>
      <c r="K28" s="80">
        <v>23.0384615384615</v>
      </c>
      <c r="L28" s="81">
        <v>25040</v>
      </c>
      <c r="M28" s="82">
        <v>32520</v>
      </c>
      <c r="N28" s="83">
        <v>47920</v>
      </c>
      <c r="O28" s="78">
        <v>12.808660089625</v>
      </c>
      <c r="P28" s="82">
        <v>20730</v>
      </c>
      <c r="Q28" s="79">
        <f>P28/52/40</f>
        <v>9.966346153846153</v>
      </c>
      <c r="R28" s="80">
        <v>7.78</v>
      </c>
      <c r="S28" s="84">
        <v>49.8319161558236</v>
      </c>
      <c r="T28" s="84">
        <v>61.8944037967174</v>
      </c>
      <c r="U28" s="84">
        <v>80.3836266561202</v>
      </c>
      <c r="V28" s="85">
        <v>1.24579790389559</v>
      </c>
      <c r="W28" s="86">
        <v>1.54736009491794</v>
      </c>
      <c r="X28" s="87">
        <v>2.00959066640301</v>
      </c>
    </row>
    <row r="29" spans="1:24" s="14" customFormat="1" ht="12.75">
      <c r="A29" s="17" t="s">
        <v>103</v>
      </c>
      <c r="B29" s="47" t="s">
        <v>46</v>
      </c>
      <c r="C29" s="18">
        <v>17900</v>
      </c>
      <c r="D29" s="19" t="s">
        <v>85</v>
      </c>
      <c r="E29" s="52">
        <v>2</v>
      </c>
      <c r="F29" s="75">
        <v>267905</v>
      </c>
      <c r="G29" s="76">
        <v>87425</v>
      </c>
      <c r="H29" s="77">
        <v>0.32632836266587</v>
      </c>
      <c r="I29" s="78">
        <v>12.4038461538462</v>
      </c>
      <c r="J29" s="79">
        <v>14.7115384615385</v>
      </c>
      <c r="K29" s="80">
        <v>19.4038461538462</v>
      </c>
      <c r="L29" s="81">
        <v>25800</v>
      </c>
      <c r="M29" s="82">
        <v>30600</v>
      </c>
      <c r="N29" s="83">
        <v>40360</v>
      </c>
      <c r="O29" s="78">
        <v>11.8567053410084</v>
      </c>
      <c r="P29" s="82">
        <v>18120</v>
      </c>
      <c r="Q29" s="79">
        <f>P29/52/40</f>
        <v>8.711538461538462</v>
      </c>
      <c r="R29" s="80">
        <v>7.25</v>
      </c>
      <c r="S29" s="84">
        <v>63.1299734748011</v>
      </c>
      <c r="T29" s="84">
        <v>68.4350132625995</v>
      </c>
      <c r="U29" s="84">
        <v>81.1671087533157</v>
      </c>
      <c r="V29" s="85">
        <v>1.57824933687003</v>
      </c>
      <c r="W29" s="86">
        <v>1.71087533156499</v>
      </c>
      <c r="X29" s="87">
        <v>2.02917771883289</v>
      </c>
    </row>
    <row r="30" spans="1:24" s="14" customFormat="1" ht="12.75">
      <c r="A30" s="17" t="s">
        <v>104</v>
      </c>
      <c r="B30" s="47" t="s">
        <v>41</v>
      </c>
      <c r="C30" s="18">
        <v>18140</v>
      </c>
      <c r="D30" s="19" t="s">
        <v>77</v>
      </c>
      <c r="E30" s="52">
        <v>2</v>
      </c>
      <c r="F30" s="75">
        <v>687976</v>
      </c>
      <c r="G30" s="76">
        <v>252209</v>
      </c>
      <c r="H30" s="77">
        <v>0.366595637057107</v>
      </c>
      <c r="I30" s="78">
        <v>11.5576923076923</v>
      </c>
      <c r="J30" s="79">
        <v>15.0384615384615</v>
      </c>
      <c r="K30" s="80">
        <v>19.3846153846154</v>
      </c>
      <c r="L30" s="81">
        <v>24040</v>
      </c>
      <c r="M30" s="82">
        <v>31280</v>
      </c>
      <c r="N30" s="83">
        <v>40320</v>
      </c>
      <c r="O30" s="78">
        <v>12.7158174984904</v>
      </c>
      <c r="P30" s="82">
        <v>20370</v>
      </c>
      <c r="Q30" s="79">
        <f>P30/52/40</f>
        <v>9.79326923076923</v>
      </c>
      <c r="R30" s="80">
        <v>7.85</v>
      </c>
      <c r="S30" s="84">
        <v>47.4277315041646</v>
      </c>
      <c r="T30" s="84">
        <v>58.8926996570309</v>
      </c>
      <c r="U30" s="84">
        <v>76.6291033806958</v>
      </c>
      <c r="V30" s="85">
        <v>1.18569328760412</v>
      </c>
      <c r="W30" s="86">
        <v>1.47231749142577</v>
      </c>
      <c r="X30" s="87">
        <v>1.91572758451739</v>
      </c>
    </row>
    <row r="31" spans="1:24" s="14" customFormat="1" ht="12.75">
      <c r="A31" s="20" t="s">
        <v>106</v>
      </c>
      <c r="B31" s="47" t="s">
        <v>48</v>
      </c>
      <c r="C31" s="18">
        <v>19100</v>
      </c>
      <c r="D31" s="19" t="s">
        <v>85</v>
      </c>
      <c r="E31" s="52">
        <v>2</v>
      </c>
      <c r="F31" s="75">
        <v>1489863</v>
      </c>
      <c r="G31" s="76">
        <v>578282</v>
      </c>
      <c r="H31" s="77">
        <v>0.388144413278268</v>
      </c>
      <c r="I31" s="78">
        <v>13.4807692307692</v>
      </c>
      <c r="J31" s="79">
        <v>17.0576923076923</v>
      </c>
      <c r="K31" s="80">
        <v>22.75</v>
      </c>
      <c r="L31" s="81">
        <v>28040</v>
      </c>
      <c r="M31" s="82">
        <v>35480</v>
      </c>
      <c r="N31" s="83">
        <v>47320</v>
      </c>
      <c r="O31" s="78">
        <v>18.1564306864705</v>
      </c>
      <c r="P31" s="82">
        <v>20250</v>
      </c>
      <c r="Q31" s="79">
        <f>P31/52/40</f>
        <v>9.735576923076923</v>
      </c>
      <c r="R31" s="80">
        <v>7.25</v>
      </c>
      <c r="S31" s="84">
        <v>62.0689655172414</v>
      </c>
      <c r="T31" s="84">
        <v>74.3766578249337</v>
      </c>
      <c r="U31" s="84">
        <v>94.1114058355438</v>
      </c>
      <c r="V31" s="85">
        <v>1.55172413793103</v>
      </c>
      <c r="W31" s="86">
        <v>1.85941644562334</v>
      </c>
      <c r="X31" s="87">
        <v>2.35278514588859</v>
      </c>
    </row>
    <row r="32" spans="1:24" s="14" customFormat="1" ht="12.75">
      <c r="A32" s="17" t="s">
        <v>105</v>
      </c>
      <c r="B32" s="47"/>
      <c r="C32" s="18"/>
      <c r="D32" s="19" t="s">
        <v>85</v>
      </c>
      <c r="E32" s="52">
        <v>2</v>
      </c>
      <c r="F32" s="65"/>
      <c r="G32" s="66"/>
      <c r="H32" s="67"/>
      <c r="I32" s="68"/>
      <c r="J32" s="69"/>
      <c r="K32" s="70"/>
      <c r="L32" s="72"/>
      <c r="M32" s="73"/>
      <c r="N32" s="74"/>
      <c r="O32" s="68"/>
      <c r="P32" s="73"/>
      <c r="Q32" s="69"/>
      <c r="R32" s="70"/>
      <c r="S32" s="27"/>
      <c r="T32" s="27"/>
      <c r="U32" s="27"/>
      <c r="V32" s="62"/>
      <c r="W32" s="63"/>
      <c r="X32" s="64"/>
    </row>
    <row r="33" spans="1:24" s="14" customFormat="1" ht="12.75">
      <c r="A33" s="17" t="s">
        <v>108</v>
      </c>
      <c r="B33" s="47" t="s">
        <v>41</v>
      </c>
      <c r="C33" s="18">
        <v>19380</v>
      </c>
      <c r="D33" s="19" t="s">
        <v>77</v>
      </c>
      <c r="E33" s="52">
        <v>3</v>
      </c>
      <c r="F33" s="75">
        <v>327468</v>
      </c>
      <c r="G33" s="76">
        <v>112402</v>
      </c>
      <c r="H33" s="77">
        <v>0.343245752256709</v>
      </c>
      <c r="I33" s="78">
        <v>10.8269230769231</v>
      </c>
      <c r="J33" s="79">
        <v>14.1923076923077</v>
      </c>
      <c r="K33" s="80">
        <v>19</v>
      </c>
      <c r="L33" s="81">
        <v>22520</v>
      </c>
      <c r="M33" s="82">
        <v>29520</v>
      </c>
      <c r="N33" s="83">
        <v>39520</v>
      </c>
      <c r="O33" s="78">
        <v>11.1779041473324</v>
      </c>
      <c r="P33" s="82">
        <v>17340</v>
      </c>
      <c r="Q33" s="79">
        <f>P33/52/40</f>
        <v>8.336538461538462</v>
      </c>
      <c r="R33" s="80">
        <v>7.85</v>
      </c>
      <c r="S33" s="84">
        <v>49.093581577658</v>
      </c>
      <c r="T33" s="84">
        <v>55.1690347868692</v>
      </c>
      <c r="U33" s="84">
        <v>72.3174914257717</v>
      </c>
      <c r="V33" s="85">
        <v>1.22733953944145</v>
      </c>
      <c r="W33" s="86">
        <v>1.37922586967173</v>
      </c>
      <c r="X33" s="87">
        <v>1.80793728564429</v>
      </c>
    </row>
    <row r="34" spans="1:24" s="14" customFormat="1" ht="12.75">
      <c r="A34" s="17" t="s">
        <v>109</v>
      </c>
      <c r="B34" s="47" t="s">
        <v>18</v>
      </c>
      <c r="C34" s="18">
        <v>19740</v>
      </c>
      <c r="D34" s="19" t="s">
        <v>81</v>
      </c>
      <c r="E34" s="52">
        <v>3</v>
      </c>
      <c r="F34" s="75">
        <v>989823</v>
      </c>
      <c r="G34" s="76">
        <v>340412</v>
      </c>
      <c r="H34" s="77">
        <v>0.343911992346106</v>
      </c>
      <c r="I34" s="78">
        <v>13.9615384615385</v>
      </c>
      <c r="J34" s="79">
        <v>18.0769230769231</v>
      </c>
      <c r="K34" s="80">
        <v>26.5192307692308</v>
      </c>
      <c r="L34" s="81">
        <v>29040</v>
      </c>
      <c r="M34" s="82">
        <v>37600</v>
      </c>
      <c r="N34" s="83">
        <v>55160</v>
      </c>
      <c r="O34" s="78">
        <v>16.1853265156355</v>
      </c>
      <c r="P34" s="82">
        <v>23340</v>
      </c>
      <c r="Q34" s="79">
        <f>P34/52/40</f>
        <v>11.221153846153847</v>
      </c>
      <c r="R34" s="80">
        <v>7.78</v>
      </c>
      <c r="S34" s="84">
        <v>58.1372355151276</v>
      </c>
      <c r="T34" s="84">
        <v>71.7816887482697</v>
      </c>
      <c r="U34" s="84">
        <v>92.9404785445916</v>
      </c>
      <c r="V34" s="85">
        <v>1.45343088787819</v>
      </c>
      <c r="W34" s="86">
        <v>1.79454221870674</v>
      </c>
      <c r="X34" s="87">
        <v>2.32351196361479</v>
      </c>
    </row>
    <row r="35" spans="1:24" s="14" customFormat="1" ht="12.75">
      <c r="A35" s="17" t="s">
        <v>110</v>
      </c>
      <c r="B35" s="47" t="s">
        <v>27</v>
      </c>
      <c r="C35" s="18">
        <v>19780</v>
      </c>
      <c r="D35" s="19" t="s">
        <v>77</v>
      </c>
      <c r="E35" s="52">
        <v>2</v>
      </c>
      <c r="F35" s="75">
        <v>221804</v>
      </c>
      <c r="G35" s="76">
        <v>61406</v>
      </c>
      <c r="H35" s="77">
        <v>0.276848027988675</v>
      </c>
      <c r="I35" s="78">
        <v>11.6346153846154</v>
      </c>
      <c r="J35" s="79">
        <v>14.4230769230769</v>
      </c>
      <c r="K35" s="80">
        <v>20.0769230769231</v>
      </c>
      <c r="L35" s="81">
        <v>24200</v>
      </c>
      <c r="M35" s="82">
        <v>30000</v>
      </c>
      <c r="N35" s="83">
        <v>41760</v>
      </c>
      <c r="O35" s="78">
        <v>12.4423911944492</v>
      </c>
      <c r="P35" s="82">
        <v>21870</v>
      </c>
      <c r="Q35" s="79">
        <f>P35/52/40</f>
        <v>10.514423076923077</v>
      </c>
      <c r="R35" s="80">
        <v>7.25</v>
      </c>
      <c r="S35" s="84">
        <v>53.368700265252</v>
      </c>
      <c r="T35" s="84">
        <v>64.1909814323607</v>
      </c>
      <c r="U35" s="84">
        <v>79.5755968169761</v>
      </c>
      <c r="V35" s="85">
        <v>1.3342175066313</v>
      </c>
      <c r="W35" s="86">
        <v>1.60477453580902</v>
      </c>
      <c r="X35" s="87">
        <v>1.9893899204244</v>
      </c>
    </row>
    <row r="36" spans="1:24" s="14" customFormat="1" ht="12.75">
      <c r="A36" s="17" t="s">
        <v>111</v>
      </c>
      <c r="B36" s="47" t="s">
        <v>33</v>
      </c>
      <c r="C36" s="18">
        <v>19820</v>
      </c>
      <c r="D36" s="19" t="s">
        <v>77</v>
      </c>
      <c r="E36" s="52">
        <v>1</v>
      </c>
      <c r="F36" s="75">
        <v>1590375</v>
      </c>
      <c r="G36" s="76">
        <v>448038</v>
      </c>
      <c r="H36" s="77">
        <v>0.281718462626739</v>
      </c>
      <c r="I36" s="78">
        <v>12.0961538461538</v>
      </c>
      <c r="J36" s="79">
        <v>15.7884615384615</v>
      </c>
      <c r="K36" s="80">
        <v>21.0576923076923</v>
      </c>
      <c r="L36" s="81">
        <v>25160</v>
      </c>
      <c r="M36" s="82">
        <v>32840</v>
      </c>
      <c r="N36" s="83">
        <v>43800</v>
      </c>
      <c r="O36" s="78">
        <v>13.6278670815345</v>
      </c>
      <c r="P36" s="82">
        <v>19320</v>
      </c>
      <c r="Q36" s="79">
        <v>9.288461538461538</v>
      </c>
      <c r="R36" s="80">
        <v>7.4</v>
      </c>
      <c r="S36" s="84">
        <v>51.4553014553015</v>
      </c>
      <c r="T36" s="84">
        <v>65.3846153846154</v>
      </c>
      <c r="U36" s="84">
        <v>85.3430353430353</v>
      </c>
      <c r="V36" s="85">
        <v>1.28638253638254</v>
      </c>
      <c r="W36" s="86">
        <v>1.63461538461538</v>
      </c>
      <c r="X36" s="87">
        <v>2.13357588357588</v>
      </c>
    </row>
    <row r="37" spans="1:24" s="14" customFormat="1" ht="12.75">
      <c r="A37" s="17" t="s">
        <v>112</v>
      </c>
      <c r="B37" s="53" t="s">
        <v>48</v>
      </c>
      <c r="C37" s="18">
        <v>21340</v>
      </c>
      <c r="D37" s="19" t="s">
        <v>85</v>
      </c>
      <c r="E37" s="52">
        <v>2</v>
      </c>
      <c r="F37" s="75">
        <v>247305</v>
      </c>
      <c r="G37" s="76">
        <v>90106</v>
      </c>
      <c r="H37" s="77">
        <v>0.364351711449425</v>
      </c>
      <c r="I37" s="78">
        <v>11</v>
      </c>
      <c r="J37" s="79">
        <v>13.5769230769231</v>
      </c>
      <c r="K37" s="80">
        <v>19.25</v>
      </c>
      <c r="L37" s="81">
        <v>22880</v>
      </c>
      <c r="M37" s="82">
        <v>28240</v>
      </c>
      <c r="N37" s="83">
        <v>40040</v>
      </c>
      <c r="O37" s="78">
        <v>9.46826580394979</v>
      </c>
      <c r="P37" s="82">
        <v>12600</v>
      </c>
      <c r="Q37" s="79">
        <f aca="true" t="shared" si="1" ref="Q37:Q42">P37/52/40</f>
        <v>6.057692307692308</v>
      </c>
      <c r="R37" s="80">
        <v>7.25</v>
      </c>
      <c r="S37" s="84">
        <v>55.4907161803714</v>
      </c>
      <c r="T37" s="84">
        <v>60.6896551724138</v>
      </c>
      <c r="U37" s="84">
        <v>74.9071618037135</v>
      </c>
      <c r="V37" s="85">
        <v>1.38726790450928</v>
      </c>
      <c r="W37" s="86">
        <v>1.51724137931034</v>
      </c>
      <c r="X37" s="87">
        <v>1.87267904509284</v>
      </c>
    </row>
    <row r="38" spans="1:24" s="14" customFormat="1" ht="12.75">
      <c r="A38" s="20" t="s">
        <v>137</v>
      </c>
      <c r="B38" s="53" t="s">
        <v>21</v>
      </c>
      <c r="C38" s="18">
        <v>33100</v>
      </c>
      <c r="D38" s="19" t="s">
        <v>85</v>
      </c>
      <c r="E38" s="52">
        <v>1</v>
      </c>
      <c r="F38" s="75">
        <v>665037</v>
      </c>
      <c r="G38" s="76">
        <v>211618</v>
      </c>
      <c r="H38" s="77">
        <v>0.318204851760128</v>
      </c>
      <c r="I38" s="78">
        <v>18.7115384615385</v>
      </c>
      <c r="J38" s="79">
        <v>23.7692307692308</v>
      </c>
      <c r="K38" s="80">
        <v>33.9038461538462</v>
      </c>
      <c r="L38" s="81">
        <v>38920</v>
      </c>
      <c r="M38" s="82">
        <v>49440</v>
      </c>
      <c r="N38" s="83">
        <v>70520</v>
      </c>
      <c r="O38" s="78">
        <v>15.2364810846809</v>
      </c>
      <c r="P38" s="82">
        <v>18510</v>
      </c>
      <c r="Q38" s="79">
        <f t="shared" si="1"/>
        <v>8.899038461538462</v>
      </c>
      <c r="R38" s="80">
        <v>7.79</v>
      </c>
      <c r="S38" s="84">
        <v>73.8619531944307</v>
      </c>
      <c r="T38" s="84">
        <v>96.0797867087983</v>
      </c>
      <c r="U38" s="84">
        <v>122.049965438926</v>
      </c>
      <c r="V38" s="85">
        <v>1.84654882986077</v>
      </c>
      <c r="W38" s="86">
        <v>2.40199466771996</v>
      </c>
      <c r="X38" s="87">
        <v>3.05124913597314</v>
      </c>
    </row>
    <row r="39" spans="1:24" s="14" customFormat="1" ht="12.75">
      <c r="A39" s="20" t="s">
        <v>107</v>
      </c>
      <c r="B39" s="47" t="s">
        <v>48</v>
      </c>
      <c r="C39" s="18">
        <v>19100</v>
      </c>
      <c r="D39" s="19" t="s">
        <v>85</v>
      </c>
      <c r="E39" s="52">
        <v>2</v>
      </c>
      <c r="F39" s="75">
        <v>736716</v>
      </c>
      <c r="G39" s="76">
        <v>259453</v>
      </c>
      <c r="H39" s="77">
        <v>0.352175057959919</v>
      </c>
      <c r="I39" s="78">
        <v>13.7307692307692</v>
      </c>
      <c r="J39" s="79">
        <v>17.7692307692308</v>
      </c>
      <c r="K39" s="80">
        <v>23.8269230769231</v>
      </c>
      <c r="L39" s="81">
        <v>28560</v>
      </c>
      <c r="M39" s="82">
        <v>36960</v>
      </c>
      <c r="N39" s="83">
        <v>49560</v>
      </c>
      <c r="O39" s="78">
        <v>14.2291084333246</v>
      </c>
      <c r="P39" s="82">
        <v>19680</v>
      </c>
      <c r="Q39" s="79">
        <f t="shared" si="1"/>
        <v>9.461538461538462</v>
      </c>
      <c r="R39" s="80">
        <v>7.25</v>
      </c>
      <c r="S39" s="84">
        <v>64.7214854111406</v>
      </c>
      <c r="T39" s="84">
        <v>75.7559681697613</v>
      </c>
      <c r="U39" s="84">
        <v>98.0371352785146</v>
      </c>
      <c r="V39" s="85">
        <v>1.61803713527851</v>
      </c>
      <c r="W39" s="86">
        <v>1.89389920424403</v>
      </c>
      <c r="X39" s="87">
        <v>2.45092838196287</v>
      </c>
    </row>
    <row r="40" spans="1:24" s="14" customFormat="1" ht="12.75">
      <c r="A40" s="17" t="s">
        <v>113</v>
      </c>
      <c r="B40" s="53" t="s">
        <v>17</v>
      </c>
      <c r="C40" s="18">
        <v>23420</v>
      </c>
      <c r="D40" s="19" t="s">
        <v>81</v>
      </c>
      <c r="E40" s="52">
        <v>4</v>
      </c>
      <c r="F40" s="75">
        <v>285338</v>
      </c>
      <c r="G40" s="76">
        <v>128359</v>
      </c>
      <c r="H40" s="77">
        <v>0.449848951068557</v>
      </c>
      <c r="I40" s="78">
        <v>13.3653846153846</v>
      </c>
      <c r="J40" s="79">
        <v>16.8846153846154</v>
      </c>
      <c r="K40" s="80">
        <v>23.7307692307692</v>
      </c>
      <c r="L40" s="81">
        <v>27800</v>
      </c>
      <c r="M40" s="82">
        <v>35120</v>
      </c>
      <c r="N40" s="83">
        <v>49360</v>
      </c>
      <c r="O40" s="78">
        <v>10.8324949749198</v>
      </c>
      <c r="P40" s="82">
        <v>16380</v>
      </c>
      <c r="Q40" s="79">
        <f t="shared" si="1"/>
        <v>7.875</v>
      </c>
      <c r="R40" s="80">
        <v>8</v>
      </c>
      <c r="S40" s="84">
        <v>64.2307692307692</v>
      </c>
      <c r="T40" s="84">
        <v>66.8269230769231</v>
      </c>
      <c r="U40" s="84">
        <v>84.4230769230769</v>
      </c>
      <c r="V40" s="85">
        <v>1.60576923076923</v>
      </c>
      <c r="W40" s="86">
        <v>1.67067307692308</v>
      </c>
      <c r="X40" s="87">
        <v>2.11057692307692</v>
      </c>
    </row>
    <row r="41" spans="1:24" s="14" customFormat="1" ht="12.75">
      <c r="A41" s="17" t="s">
        <v>114</v>
      </c>
      <c r="B41" s="53" t="s">
        <v>33</v>
      </c>
      <c r="C41" s="18">
        <v>24340</v>
      </c>
      <c r="D41" s="19" t="s">
        <v>77</v>
      </c>
      <c r="E41" s="52">
        <v>1</v>
      </c>
      <c r="F41" s="75">
        <v>227698</v>
      </c>
      <c r="G41" s="76">
        <v>66036</v>
      </c>
      <c r="H41" s="77">
        <v>0.290015722579908</v>
      </c>
      <c r="I41" s="78">
        <v>11.3461538461538</v>
      </c>
      <c r="J41" s="79">
        <v>14.2115384615385</v>
      </c>
      <c r="K41" s="80">
        <v>19.8269230769231</v>
      </c>
      <c r="L41" s="81">
        <v>23600</v>
      </c>
      <c r="M41" s="82">
        <v>29560</v>
      </c>
      <c r="N41" s="83">
        <v>41240</v>
      </c>
      <c r="O41" s="78">
        <v>10.758310668894</v>
      </c>
      <c r="P41" s="82">
        <v>17880</v>
      </c>
      <c r="Q41" s="79">
        <f t="shared" si="1"/>
        <v>8.596153846153847</v>
      </c>
      <c r="R41" s="80">
        <v>7.4</v>
      </c>
      <c r="S41" s="84">
        <v>54.0540540540541</v>
      </c>
      <c r="T41" s="84">
        <v>61.3305613305613</v>
      </c>
      <c r="U41" s="84">
        <v>76.8191268191268</v>
      </c>
      <c r="V41" s="85">
        <v>1.35135135135135</v>
      </c>
      <c r="W41" s="86">
        <v>1.53326403326403</v>
      </c>
      <c r="X41" s="87">
        <v>1.92047817047817</v>
      </c>
    </row>
    <row r="42" spans="1:24" s="14" customFormat="1" ht="12.75">
      <c r="A42" s="17" t="s">
        <v>115</v>
      </c>
      <c r="B42" s="53" t="s">
        <v>40</v>
      </c>
      <c r="C42" s="18">
        <v>24660</v>
      </c>
      <c r="D42" s="19" t="s">
        <v>85</v>
      </c>
      <c r="E42" s="52">
        <v>3</v>
      </c>
      <c r="F42" s="75">
        <v>246961</v>
      </c>
      <c r="G42" s="76">
        <v>85666</v>
      </c>
      <c r="H42" s="77">
        <v>0.346880681565105</v>
      </c>
      <c r="I42" s="78">
        <v>11.3653846153846</v>
      </c>
      <c r="J42" s="79">
        <v>13.4807692307692</v>
      </c>
      <c r="K42" s="80">
        <v>18.3269230769231</v>
      </c>
      <c r="L42" s="81">
        <v>23640</v>
      </c>
      <c r="M42" s="82">
        <v>28040</v>
      </c>
      <c r="N42" s="83">
        <v>38120</v>
      </c>
      <c r="O42" s="78">
        <v>11.6379647489871</v>
      </c>
      <c r="P42" s="82">
        <v>16350</v>
      </c>
      <c r="Q42" s="79">
        <f t="shared" si="1"/>
        <v>7.8605769230769225</v>
      </c>
      <c r="R42" s="80">
        <v>7.25</v>
      </c>
      <c r="S42" s="84">
        <v>54.7480106100796</v>
      </c>
      <c r="T42" s="84">
        <v>62.7055702917772</v>
      </c>
      <c r="U42" s="84">
        <v>74.3766578249337</v>
      </c>
      <c r="V42" s="85">
        <v>1.36870026525199</v>
      </c>
      <c r="W42" s="86">
        <v>1.56763925729443</v>
      </c>
      <c r="X42" s="87">
        <v>1.85941644562334</v>
      </c>
    </row>
    <row r="43" spans="1:24" s="14" customFormat="1" ht="12.75">
      <c r="A43" s="17" t="s">
        <v>116</v>
      </c>
      <c r="B43" s="53" t="s">
        <v>46</v>
      </c>
      <c r="C43" s="18">
        <v>24860</v>
      </c>
      <c r="D43" s="19" t="s">
        <v>85</v>
      </c>
      <c r="E43" s="52">
        <v>2</v>
      </c>
      <c r="F43" s="75">
        <v>217209</v>
      </c>
      <c r="G43" s="76">
        <v>68661</v>
      </c>
      <c r="H43" s="77">
        <v>0.316105686228471</v>
      </c>
      <c r="I43" s="78">
        <v>11.5961538461538</v>
      </c>
      <c r="J43" s="79">
        <v>13.75</v>
      </c>
      <c r="K43" s="80">
        <v>18.2307692307692</v>
      </c>
      <c r="L43" s="81">
        <v>24120</v>
      </c>
      <c r="M43" s="82">
        <v>28600</v>
      </c>
      <c r="N43" s="83">
        <v>37920</v>
      </c>
      <c r="O43" s="78">
        <v>11.0586445650492</v>
      </c>
      <c r="P43" s="82">
        <v>17400</v>
      </c>
      <c r="Q43" s="79">
        <v>8.365384615384617</v>
      </c>
      <c r="R43" s="80">
        <v>7.25</v>
      </c>
      <c r="S43" s="84">
        <v>50.7161803713528</v>
      </c>
      <c r="T43" s="84">
        <v>63.9787798408488</v>
      </c>
      <c r="U43" s="84">
        <v>75.8620689655172</v>
      </c>
      <c r="V43" s="85">
        <v>1.26790450928382</v>
      </c>
      <c r="W43" s="86">
        <v>1.59946949602122</v>
      </c>
      <c r="X43" s="87">
        <v>1.89655172413793</v>
      </c>
    </row>
    <row r="44" spans="1:24" s="14" customFormat="1" ht="12.75">
      <c r="A44" s="17" t="s">
        <v>117</v>
      </c>
      <c r="B44" s="53" t="s">
        <v>44</v>
      </c>
      <c r="C44" s="18">
        <v>25420</v>
      </c>
      <c r="D44" s="19" t="s">
        <v>79</v>
      </c>
      <c r="E44" s="52">
        <v>2</v>
      </c>
      <c r="F44" s="75">
        <v>220557</v>
      </c>
      <c r="G44" s="76">
        <v>67584</v>
      </c>
      <c r="H44" s="77">
        <v>0.306424189665257</v>
      </c>
      <c r="I44" s="78">
        <v>13.5384615384615</v>
      </c>
      <c r="J44" s="79">
        <v>17.2884615384615</v>
      </c>
      <c r="K44" s="80">
        <v>22.3076923076923</v>
      </c>
      <c r="L44" s="81">
        <v>28160</v>
      </c>
      <c r="M44" s="82">
        <v>35960</v>
      </c>
      <c r="N44" s="83">
        <v>46400</v>
      </c>
      <c r="O44" s="78">
        <v>13.2341217535579</v>
      </c>
      <c r="P44" s="82">
        <v>21240</v>
      </c>
      <c r="Q44" s="79">
        <f aca="true" t="shared" si="2" ref="Q44:Q50">P44/52/40</f>
        <v>10.211538461538462</v>
      </c>
      <c r="R44" s="80">
        <v>7.25</v>
      </c>
      <c r="S44" s="84">
        <v>67.0557029177719</v>
      </c>
      <c r="T44" s="84">
        <v>74.6949602122016</v>
      </c>
      <c r="U44" s="84">
        <v>95.3846153846154</v>
      </c>
      <c r="V44" s="85">
        <v>1.6763925729443</v>
      </c>
      <c r="W44" s="86">
        <v>1.86737400530504</v>
      </c>
      <c r="X44" s="87">
        <v>2.38461538461538</v>
      </c>
    </row>
    <row r="45" spans="1:24" s="14" customFormat="1" ht="12.75">
      <c r="A45" s="17" t="s">
        <v>118</v>
      </c>
      <c r="B45" s="53" t="s">
        <v>19</v>
      </c>
      <c r="C45" s="18">
        <v>25540</v>
      </c>
      <c r="D45" s="19" t="s">
        <v>79</v>
      </c>
      <c r="E45" s="52">
        <v>4</v>
      </c>
      <c r="F45" s="75">
        <v>449460</v>
      </c>
      <c r="G45" s="76">
        <v>142823</v>
      </c>
      <c r="H45" s="77">
        <v>0.317765763360477</v>
      </c>
      <c r="I45" s="78">
        <v>16.9807692307692</v>
      </c>
      <c r="J45" s="79">
        <v>21.1730769230769</v>
      </c>
      <c r="K45" s="80">
        <v>26.3653846153846</v>
      </c>
      <c r="L45" s="81">
        <v>35320</v>
      </c>
      <c r="M45" s="82">
        <v>44040</v>
      </c>
      <c r="N45" s="83">
        <v>54840</v>
      </c>
      <c r="O45" s="78">
        <v>14.6405086210958</v>
      </c>
      <c r="P45" s="82">
        <v>25650</v>
      </c>
      <c r="Q45" s="79">
        <f t="shared" si="2"/>
        <v>12.33173076923077</v>
      </c>
      <c r="R45" s="80">
        <v>8.25</v>
      </c>
      <c r="S45" s="84">
        <v>65.6410256410256</v>
      </c>
      <c r="T45" s="84">
        <v>82.3310023310023</v>
      </c>
      <c r="U45" s="84">
        <v>102.657342657343</v>
      </c>
      <c r="V45" s="85">
        <v>1.64102564102564</v>
      </c>
      <c r="W45" s="86">
        <v>2.05827505827506</v>
      </c>
      <c r="X45" s="87">
        <v>2.56643356643357</v>
      </c>
    </row>
    <row r="46" spans="1:24" s="14" customFormat="1" ht="12.75">
      <c r="A46" s="17" t="s">
        <v>119</v>
      </c>
      <c r="B46" s="53" t="s">
        <v>23</v>
      </c>
      <c r="C46" s="18">
        <v>26180</v>
      </c>
      <c r="D46" s="19" t="s">
        <v>81</v>
      </c>
      <c r="E46" s="52">
        <v>1</v>
      </c>
      <c r="F46" s="75">
        <v>307248</v>
      </c>
      <c r="G46" s="76">
        <v>132385</v>
      </c>
      <c r="H46" s="77">
        <v>0.430873431234703</v>
      </c>
      <c r="I46" s="78">
        <v>26.7692307692308</v>
      </c>
      <c r="J46" s="79">
        <v>35.25</v>
      </c>
      <c r="K46" s="80">
        <v>51.9423076923077</v>
      </c>
      <c r="L46" s="81">
        <v>55680</v>
      </c>
      <c r="M46" s="82">
        <v>73320</v>
      </c>
      <c r="N46" s="83">
        <v>108040</v>
      </c>
      <c r="O46" s="78">
        <v>14.1249815111404</v>
      </c>
      <c r="P46" s="82">
        <v>25890</v>
      </c>
      <c r="Q46" s="79">
        <f t="shared" si="2"/>
        <v>12.447115384615383</v>
      </c>
      <c r="R46" s="80">
        <v>7.25</v>
      </c>
      <c r="S46" s="84">
        <v>135.384615384615</v>
      </c>
      <c r="T46" s="84">
        <v>147.692307692308</v>
      </c>
      <c r="U46" s="84">
        <v>194.48275862069</v>
      </c>
      <c r="V46" s="85">
        <v>3.38461538461539</v>
      </c>
      <c r="W46" s="86">
        <v>3.69230769230769</v>
      </c>
      <c r="X46" s="87">
        <v>4.86206896551724</v>
      </c>
    </row>
    <row r="47" spans="1:24" s="14" customFormat="1" ht="12.75">
      <c r="A47" s="17" t="s">
        <v>120</v>
      </c>
      <c r="B47" s="53" t="s">
        <v>48</v>
      </c>
      <c r="C47" s="18">
        <v>26420</v>
      </c>
      <c r="D47" s="19" t="s">
        <v>85</v>
      </c>
      <c r="E47" s="52">
        <v>2</v>
      </c>
      <c r="F47" s="75">
        <v>1891123</v>
      </c>
      <c r="G47" s="76">
        <v>711604</v>
      </c>
      <c r="H47" s="77">
        <v>0.3762864710545</v>
      </c>
      <c r="I47" s="78">
        <v>14.7115384615385</v>
      </c>
      <c r="J47" s="79">
        <v>18.1730769230769</v>
      </c>
      <c r="K47" s="80">
        <v>24.8076923076923</v>
      </c>
      <c r="L47" s="81">
        <v>30600</v>
      </c>
      <c r="M47" s="82">
        <v>37800</v>
      </c>
      <c r="N47" s="83">
        <v>51600</v>
      </c>
      <c r="O47" s="78">
        <v>18.9973115315426</v>
      </c>
      <c r="P47" s="82">
        <v>19860</v>
      </c>
      <c r="Q47" s="79">
        <f t="shared" si="2"/>
        <v>9.548076923076923</v>
      </c>
      <c r="R47" s="80">
        <v>7.25</v>
      </c>
      <c r="S47" s="84">
        <v>67.4801061007958</v>
      </c>
      <c r="T47" s="84">
        <v>81.1671087533157</v>
      </c>
      <c r="U47" s="84">
        <v>100.26525198939</v>
      </c>
      <c r="V47" s="85">
        <v>1.68700265251989</v>
      </c>
      <c r="W47" s="86">
        <v>2.02917771883289</v>
      </c>
      <c r="X47" s="87">
        <v>2.50663129973475</v>
      </c>
    </row>
    <row r="48" spans="1:24" s="14" customFormat="1" ht="12.75">
      <c r="A48" s="17" t="s">
        <v>121</v>
      </c>
      <c r="B48" s="53" t="s">
        <v>26</v>
      </c>
      <c r="C48" s="18">
        <v>26900</v>
      </c>
      <c r="D48" s="19" t="s">
        <v>77</v>
      </c>
      <c r="E48" s="52">
        <v>3</v>
      </c>
      <c r="F48" s="75">
        <v>655320</v>
      </c>
      <c r="G48" s="76">
        <v>212525</v>
      </c>
      <c r="H48" s="77">
        <v>0.324307208691937</v>
      </c>
      <c r="I48" s="78">
        <v>11.8269230769231</v>
      </c>
      <c r="J48" s="79">
        <v>14.7115384615385</v>
      </c>
      <c r="K48" s="80">
        <v>19.6153846153846</v>
      </c>
      <c r="L48" s="81">
        <v>24600</v>
      </c>
      <c r="M48" s="82">
        <v>30600</v>
      </c>
      <c r="N48" s="83">
        <v>40800</v>
      </c>
      <c r="O48" s="78">
        <v>13.5652585981662</v>
      </c>
      <c r="P48" s="82">
        <v>19530</v>
      </c>
      <c r="Q48" s="79">
        <f t="shared" si="2"/>
        <v>9.389423076923077</v>
      </c>
      <c r="R48" s="80">
        <v>7.25</v>
      </c>
      <c r="S48" s="84">
        <v>52.9442970822281</v>
      </c>
      <c r="T48" s="84">
        <v>65.2519893899204</v>
      </c>
      <c r="U48" s="84">
        <v>81.1671087533157</v>
      </c>
      <c r="V48" s="85">
        <v>1.3236074270557</v>
      </c>
      <c r="W48" s="86">
        <v>1.63129973474801</v>
      </c>
      <c r="X48" s="87">
        <v>2.02917771883289</v>
      </c>
    </row>
    <row r="49" spans="1:24" s="14" customFormat="1" ht="12.75">
      <c r="A49" s="17" t="s">
        <v>122</v>
      </c>
      <c r="B49" s="53" t="s">
        <v>34</v>
      </c>
      <c r="C49" s="18">
        <v>27140</v>
      </c>
      <c r="D49" s="19" t="s">
        <v>85</v>
      </c>
      <c r="E49" s="52">
        <v>2</v>
      </c>
      <c r="F49" s="75">
        <v>186040</v>
      </c>
      <c r="G49" s="76">
        <v>59998</v>
      </c>
      <c r="H49" s="77">
        <v>0.322500537518813</v>
      </c>
      <c r="I49" s="78">
        <v>12.9038461538462</v>
      </c>
      <c r="J49" s="79">
        <v>15.5769230769231</v>
      </c>
      <c r="K49" s="80">
        <v>19.4038461538462</v>
      </c>
      <c r="L49" s="81">
        <v>26840</v>
      </c>
      <c r="M49" s="82">
        <v>32400</v>
      </c>
      <c r="N49" s="83">
        <v>40360</v>
      </c>
      <c r="O49" s="78">
        <v>11.1022001744244</v>
      </c>
      <c r="P49" s="82">
        <v>16680</v>
      </c>
      <c r="Q49" s="79">
        <f t="shared" si="2"/>
        <v>8.01923076923077</v>
      </c>
      <c r="R49" s="80">
        <v>7.25</v>
      </c>
      <c r="S49" s="84">
        <v>51.1405835543767</v>
      </c>
      <c r="T49" s="84">
        <v>71.1936339522547</v>
      </c>
      <c r="U49" s="84">
        <v>85.9416445623342</v>
      </c>
      <c r="V49" s="85">
        <v>1.27851458885942</v>
      </c>
      <c r="W49" s="86">
        <v>1.77984084880637</v>
      </c>
      <c r="X49" s="87">
        <v>2.14854111405836</v>
      </c>
    </row>
    <row r="50" spans="1:24" s="14" customFormat="1" ht="12.75">
      <c r="A50" s="17" t="s">
        <v>123</v>
      </c>
      <c r="B50" s="53" t="s">
        <v>21</v>
      </c>
      <c r="C50" s="18">
        <v>27260</v>
      </c>
      <c r="D50" s="19" t="s">
        <v>85</v>
      </c>
      <c r="E50" s="52">
        <v>1</v>
      </c>
      <c r="F50" s="75">
        <v>497884</v>
      </c>
      <c r="G50" s="76">
        <v>159153</v>
      </c>
      <c r="H50" s="77">
        <v>0.319658796024777</v>
      </c>
      <c r="I50" s="78">
        <v>14.5576923076923</v>
      </c>
      <c r="J50" s="79">
        <v>17.5</v>
      </c>
      <c r="K50" s="80">
        <v>23.0769230769231</v>
      </c>
      <c r="L50" s="81">
        <v>30280</v>
      </c>
      <c r="M50" s="82">
        <v>36400</v>
      </c>
      <c r="N50" s="83">
        <v>48000</v>
      </c>
      <c r="O50" s="78">
        <v>13.6741251828432</v>
      </c>
      <c r="P50" s="82">
        <v>18960</v>
      </c>
      <c r="Q50" s="79">
        <f t="shared" si="2"/>
        <v>9.115384615384617</v>
      </c>
      <c r="R50" s="80">
        <v>7.79</v>
      </c>
      <c r="S50" s="84">
        <v>60.6299990125407</v>
      </c>
      <c r="T50" s="84">
        <v>74.7506665350054</v>
      </c>
      <c r="U50" s="84">
        <v>89.8587933247753</v>
      </c>
      <c r="V50" s="85">
        <v>1.51574997531352</v>
      </c>
      <c r="W50" s="86">
        <v>1.86876666337514</v>
      </c>
      <c r="X50" s="87">
        <v>2.24646983311938</v>
      </c>
    </row>
    <row r="51" spans="1:24" s="113" customFormat="1" ht="12.75">
      <c r="A51" s="95" t="s">
        <v>124</v>
      </c>
      <c r="B51" s="96" t="s">
        <v>69</v>
      </c>
      <c r="C51" s="97">
        <v>28140</v>
      </c>
      <c r="D51" s="98" t="s">
        <v>77</v>
      </c>
      <c r="E51" s="99">
        <v>2</v>
      </c>
      <c r="F51" s="75">
        <v>776111</v>
      </c>
      <c r="G51" s="75">
        <v>247468</v>
      </c>
      <c r="H51" s="77">
        <v>0.31885645223428094</v>
      </c>
      <c r="I51" s="78">
        <v>12.1538461538462</v>
      </c>
      <c r="J51" s="79">
        <v>15.0576923076923</v>
      </c>
      <c r="K51" s="80">
        <v>20.6346153846154</v>
      </c>
      <c r="L51" s="81">
        <v>25280</v>
      </c>
      <c r="M51" s="82">
        <v>31320</v>
      </c>
      <c r="N51" s="83">
        <v>42920</v>
      </c>
      <c r="O51" s="78">
        <v>13.09697074756586</v>
      </c>
      <c r="P51" s="82">
        <v>21360</v>
      </c>
      <c r="Q51" s="79">
        <v>10.26923076923077</v>
      </c>
      <c r="R51" s="80">
        <v>7.25</v>
      </c>
      <c r="S51" s="84">
        <v>52.0954907161804</v>
      </c>
      <c r="T51" s="84">
        <v>67.0557029177719</v>
      </c>
      <c r="U51" s="84">
        <v>83.0769230769231</v>
      </c>
      <c r="V51" s="85">
        <v>1.30238726790451</v>
      </c>
      <c r="W51" s="86">
        <v>1.6763925729443</v>
      </c>
      <c r="X51" s="87">
        <v>2.07692307692308</v>
      </c>
    </row>
    <row r="52" spans="1:24" s="14" customFormat="1" ht="12.75">
      <c r="A52" s="17" t="s">
        <v>125</v>
      </c>
      <c r="B52" s="53" t="s">
        <v>47</v>
      </c>
      <c r="C52" s="18">
        <v>28940</v>
      </c>
      <c r="D52" s="19" t="s">
        <v>85</v>
      </c>
      <c r="E52" s="52">
        <v>3</v>
      </c>
      <c r="F52" s="75">
        <v>286362</v>
      </c>
      <c r="G52" s="76">
        <v>87197</v>
      </c>
      <c r="H52" s="77">
        <v>0.304499200312891</v>
      </c>
      <c r="I52" s="78">
        <v>11.5576923076923</v>
      </c>
      <c r="J52" s="79">
        <v>14.25</v>
      </c>
      <c r="K52" s="80">
        <v>19.0384615384615</v>
      </c>
      <c r="L52" s="81">
        <v>24040</v>
      </c>
      <c r="M52" s="82">
        <v>29640</v>
      </c>
      <c r="N52" s="83">
        <v>39600</v>
      </c>
      <c r="O52" s="78">
        <v>11.5210021499508</v>
      </c>
      <c r="P52" s="82">
        <v>18210</v>
      </c>
      <c r="Q52" s="79">
        <f aca="true" t="shared" si="3" ref="Q52:Q58">P52/52/40</f>
        <v>8.754807692307692</v>
      </c>
      <c r="R52" s="80">
        <v>7.25</v>
      </c>
      <c r="S52" s="84">
        <v>49.973474801061</v>
      </c>
      <c r="T52" s="84">
        <v>63.7665782493369</v>
      </c>
      <c r="U52" s="84">
        <v>78.6206896551724</v>
      </c>
      <c r="V52" s="85">
        <v>1.24933687002653</v>
      </c>
      <c r="W52" s="86">
        <v>1.59416445623342</v>
      </c>
      <c r="X52" s="87">
        <v>1.96551724137931</v>
      </c>
    </row>
    <row r="53" spans="1:24" s="14" customFormat="1" ht="12.75">
      <c r="A53" s="17" t="s">
        <v>126</v>
      </c>
      <c r="B53" s="53" t="s">
        <v>21</v>
      </c>
      <c r="C53" s="18">
        <v>29460</v>
      </c>
      <c r="D53" s="19" t="s">
        <v>85</v>
      </c>
      <c r="E53" s="52">
        <v>1</v>
      </c>
      <c r="F53" s="75">
        <v>221975</v>
      </c>
      <c r="G53" s="76">
        <v>62802</v>
      </c>
      <c r="H53" s="77">
        <v>0.282923752674851</v>
      </c>
      <c r="I53" s="78">
        <v>11.9038461538462</v>
      </c>
      <c r="J53" s="79">
        <v>15.4038461538462</v>
      </c>
      <c r="K53" s="80">
        <v>20.8846153846154</v>
      </c>
      <c r="L53" s="81">
        <v>24760</v>
      </c>
      <c r="M53" s="82">
        <v>32040</v>
      </c>
      <c r="N53" s="83">
        <v>43440</v>
      </c>
      <c r="O53" s="78">
        <v>12.2265028360901</v>
      </c>
      <c r="P53" s="82">
        <v>15300</v>
      </c>
      <c r="Q53" s="79">
        <f t="shared" si="3"/>
        <v>7.355769230769231</v>
      </c>
      <c r="R53" s="80">
        <v>7.79</v>
      </c>
      <c r="S53" s="84">
        <v>60.7287449392713</v>
      </c>
      <c r="T53" s="84">
        <v>61.1237286461933</v>
      </c>
      <c r="U53" s="84">
        <v>79.0954873111484</v>
      </c>
      <c r="V53" s="85">
        <v>1.51821862348178</v>
      </c>
      <c r="W53" s="86">
        <v>1.52809321615483</v>
      </c>
      <c r="X53" s="87">
        <v>1.97738718277871</v>
      </c>
    </row>
    <row r="54" spans="1:24" s="14" customFormat="1" ht="12.75">
      <c r="A54" s="17" t="s">
        <v>127</v>
      </c>
      <c r="B54" s="53" t="s">
        <v>44</v>
      </c>
      <c r="C54" s="18">
        <v>29540</v>
      </c>
      <c r="D54" s="19" t="s">
        <v>79</v>
      </c>
      <c r="E54" s="52">
        <v>3</v>
      </c>
      <c r="F54" s="75">
        <v>192681</v>
      </c>
      <c r="G54" s="76">
        <v>57615</v>
      </c>
      <c r="H54" s="77">
        <v>0.299017547137497</v>
      </c>
      <c r="I54" s="78">
        <v>13.25</v>
      </c>
      <c r="J54" s="79">
        <v>16.9423076923077</v>
      </c>
      <c r="K54" s="80">
        <v>21.8269230769231</v>
      </c>
      <c r="L54" s="81">
        <v>27560</v>
      </c>
      <c r="M54" s="82">
        <v>35240</v>
      </c>
      <c r="N54" s="83">
        <v>45400</v>
      </c>
      <c r="O54" s="78">
        <v>11.7175680670991</v>
      </c>
      <c r="P54" s="82">
        <v>19680</v>
      </c>
      <c r="Q54" s="79">
        <f t="shared" si="3"/>
        <v>9.461538461538462</v>
      </c>
      <c r="R54" s="80">
        <v>7.25</v>
      </c>
      <c r="S54" s="84">
        <v>64.1909814323607</v>
      </c>
      <c r="T54" s="84">
        <v>73.1034482758621</v>
      </c>
      <c r="U54" s="84">
        <v>93.474801061008</v>
      </c>
      <c r="V54" s="85">
        <v>1.60477453580902</v>
      </c>
      <c r="W54" s="86">
        <v>1.82758620689655</v>
      </c>
      <c r="X54" s="87">
        <v>2.3368700265252</v>
      </c>
    </row>
    <row r="55" spans="1:24" s="14" customFormat="1" ht="12.75">
      <c r="A55" s="17" t="s">
        <v>128</v>
      </c>
      <c r="B55" s="53" t="s">
        <v>33</v>
      </c>
      <c r="C55" s="18">
        <v>29620</v>
      </c>
      <c r="D55" s="19" t="s">
        <v>77</v>
      </c>
      <c r="E55" s="52">
        <v>1</v>
      </c>
      <c r="F55" s="75">
        <v>180136</v>
      </c>
      <c r="G55" s="76">
        <v>59025</v>
      </c>
      <c r="H55" s="77">
        <v>0.327669094461962</v>
      </c>
      <c r="I55" s="78">
        <v>12.3269230769231</v>
      </c>
      <c r="J55" s="79">
        <v>15.3269230769231</v>
      </c>
      <c r="K55" s="80">
        <v>20.3846153846154</v>
      </c>
      <c r="L55" s="81">
        <v>25640</v>
      </c>
      <c r="M55" s="82">
        <v>31880</v>
      </c>
      <c r="N55" s="83">
        <v>42400</v>
      </c>
      <c r="O55" s="78">
        <v>10.1515305732016</v>
      </c>
      <c r="P55" s="82">
        <v>19800</v>
      </c>
      <c r="Q55" s="79">
        <f t="shared" si="3"/>
        <v>9.51923076923077</v>
      </c>
      <c r="R55" s="80">
        <v>7.4</v>
      </c>
      <c r="S55" s="84">
        <v>52.2869022869023</v>
      </c>
      <c r="T55" s="84">
        <v>66.6320166320166</v>
      </c>
      <c r="U55" s="84">
        <v>82.8482328482329</v>
      </c>
      <c r="V55" s="85">
        <v>1.30717255717256</v>
      </c>
      <c r="W55" s="86">
        <v>1.66580041580042</v>
      </c>
      <c r="X55" s="87">
        <v>2.07120582120582</v>
      </c>
    </row>
    <row r="56" spans="1:24" s="14" customFormat="1" ht="12.75">
      <c r="A56" s="17" t="s">
        <v>129</v>
      </c>
      <c r="B56" s="53" t="s">
        <v>36</v>
      </c>
      <c r="C56" s="18">
        <v>29820</v>
      </c>
      <c r="D56" s="19" t="s">
        <v>81</v>
      </c>
      <c r="E56" s="52">
        <v>4</v>
      </c>
      <c r="F56" s="75">
        <v>701836</v>
      </c>
      <c r="G56" s="76">
        <v>301799</v>
      </c>
      <c r="H56" s="77">
        <v>0.430013564422458</v>
      </c>
      <c r="I56" s="78">
        <v>16.6153846153846</v>
      </c>
      <c r="J56" s="79">
        <v>20.4615384615385</v>
      </c>
      <c r="K56" s="80">
        <v>30.1538461538462</v>
      </c>
      <c r="L56" s="81">
        <v>34560</v>
      </c>
      <c r="M56" s="82">
        <v>42560</v>
      </c>
      <c r="N56" s="83">
        <v>62720</v>
      </c>
      <c r="O56" s="78">
        <v>14.6343183782974</v>
      </c>
      <c r="P56" s="82">
        <v>18930</v>
      </c>
      <c r="Q56" s="79">
        <f t="shared" si="3"/>
        <v>9.100961538461538</v>
      </c>
      <c r="R56" s="80">
        <v>8.25</v>
      </c>
      <c r="S56" s="84">
        <v>64.4289044289044</v>
      </c>
      <c r="T56" s="84">
        <v>80.5594405594406</v>
      </c>
      <c r="U56" s="84">
        <v>99.2074592074592</v>
      </c>
      <c r="V56" s="85">
        <v>1.61072261072261</v>
      </c>
      <c r="W56" s="86">
        <v>2.01398601398601</v>
      </c>
      <c r="X56" s="87">
        <v>2.48018648018648</v>
      </c>
    </row>
    <row r="57" spans="1:24" s="14" customFormat="1" ht="12.75">
      <c r="A57" s="17" t="s">
        <v>130</v>
      </c>
      <c r="B57" s="53" t="s">
        <v>16</v>
      </c>
      <c r="C57" s="18">
        <v>30780</v>
      </c>
      <c r="D57" s="19" t="s">
        <v>85</v>
      </c>
      <c r="E57" s="52">
        <v>2</v>
      </c>
      <c r="F57" s="75">
        <v>264698</v>
      </c>
      <c r="G57" s="76">
        <v>91317</v>
      </c>
      <c r="H57" s="77">
        <v>0.344985606238052</v>
      </c>
      <c r="I57" s="78">
        <v>11.9230769230769</v>
      </c>
      <c r="J57" s="79">
        <v>14.3269230769231</v>
      </c>
      <c r="K57" s="80">
        <v>20.0192307692308</v>
      </c>
      <c r="L57" s="81">
        <v>24800</v>
      </c>
      <c r="M57" s="82">
        <v>29800</v>
      </c>
      <c r="N57" s="83">
        <v>41640</v>
      </c>
      <c r="O57" s="78">
        <v>11.62844353101</v>
      </c>
      <c r="P57" s="82">
        <v>18630</v>
      </c>
      <c r="Q57" s="79">
        <f t="shared" si="3"/>
        <v>8.95673076923077</v>
      </c>
      <c r="R57" s="80">
        <v>7.25</v>
      </c>
      <c r="S57" s="84">
        <v>56.9761273209549</v>
      </c>
      <c r="T57" s="84">
        <v>65.7824933687003</v>
      </c>
      <c r="U57" s="84">
        <v>79.0450928381963</v>
      </c>
      <c r="V57" s="85">
        <v>1.42440318302387</v>
      </c>
      <c r="W57" s="86">
        <v>1.64456233421751</v>
      </c>
      <c r="X57" s="87">
        <v>1.97612732095491</v>
      </c>
    </row>
    <row r="58" spans="1:24" s="14" customFormat="1" ht="12.75">
      <c r="A58" s="17" t="s">
        <v>131</v>
      </c>
      <c r="B58" s="53" t="s">
        <v>17</v>
      </c>
      <c r="C58" s="18">
        <v>31100</v>
      </c>
      <c r="D58" s="19" t="s">
        <v>81</v>
      </c>
      <c r="E58" s="52">
        <v>1</v>
      </c>
      <c r="F58" s="75">
        <v>3218518</v>
      </c>
      <c r="G58" s="76">
        <v>1678964</v>
      </c>
      <c r="H58" s="77">
        <v>0.521657483351033</v>
      </c>
      <c r="I58" s="78">
        <v>21.1730769230769</v>
      </c>
      <c r="J58" s="79">
        <v>27.3269230769231</v>
      </c>
      <c r="K58" s="80">
        <v>36.9423076923077</v>
      </c>
      <c r="L58" s="81">
        <v>44040</v>
      </c>
      <c r="M58" s="82">
        <v>56840</v>
      </c>
      <c r="N58" s="83">
        <v>76840</v>
      </c>
      <c r="O58" s="78">
        <v>18.3170975474218</v>
      </c>
      <c r="P58" s="82">
        <v>18570</v>
      </c>
      <c r="Q58" s="79">
        <f t="shared" si="3"/>
        <v>8.927884615384617</v>
      </c>
      <c r="R58" s="80">
        <v>8</v>
      </c>
      <c r="S58" s="84">
        <v>87.5961538461538</v>
      </c>
      <c r="T58" s="84">
        <v>105.865384615385</v>
      </c>
      <c r="U58" s="84">
        <v>136.634615384615</v>
      </c>
      <c r="V58" s="85">
        <v>2.18990384615385</v>
      </c>
      <c r="W58" s="86">
        <v>2.64663461538462</v>
      </c>
      <c r="X58" s="87">
        <v>3.41586538461538</v>
      </c>
    </row>
    <row r="59" spans="1:24" s="14" customFormat="1" ht="12.75">
      <c r="A59" s="17" t="s">
        <v>132</v>
      </c>
      <c r="B59" s="53" t="s">
        <v>61</v>
      </c>
      <c r="C59" s="18">
        <v>31140</v>
      </c>
      <c r="D59" s="19" t="s">
        <v>85</v>
      </c>
      <c r="E59" s="52">
        <v>3</v>
      </c>
      <c r="F59" s="75">
        <v>450624</v>
      </c>
      <c r="G59" s="76">
        <v>141422</v>
      </c>
      <c r="H59" s="77">
        <v>0.31383592529470244</v>
      </c>
      <c r="I59" s="78">
        <v>11.3076923076923</v>
      </c>
      <c r="J59" s="79">
        <v>14.0576923076923</v>
      </c>
      <c r="K59" s="80">
        <v>19.4615384615385</v>
      </c>
      <c r="L59" s="81">
        <v>23520</v>
      </c>
      <c r="M59" s="82">
        <v>29240</v>
      </c>
      <c r="N59" s="83">
        <v>40480</v>
      </c>
      <c r="O59" s="78">
        <v>11.789690338357687</v>
      </c>
      <c r="P59" s="82">
        <v>18120</v>
      </c>
      <c r="Q59" s="79">
        <v>8.711538461538462</v>
      </c>
      <c r="R59" s="80">
        <v>7.25</v>
      </c>
      <c r="S59" s="84">
        <v>53.368700265252</v>
      </c>
      <c r="T59" s="84">
        <v>62.3872679045093</v>
      </c>
      <c r="U59" s="84">
        <v>77.5596816976127</v>
      </c>
      <c r="V59" s="85">
        <v>1.3342175066313</v>
      </c>
      <c r="W59" s="86">
        <v>1.55968169761273</v>
      </c>
      <c r="X59" s="87">
        <v>1.93899204244032</v>
      </c>
    </row>
    <row r="60" spans="1:24" s="14" customFormat="1" ht="12.75">
      <c r="A60" s="17" t="s">
        <v>133</v>
      </c>
      <c r="B60" s="53" t="s">
        <v>52</v>
      </c>
      <c r="C60" s="18">
        <v>31540</v>
      </c>
      <c r="D60" s="19" t="s">
        <v>77</v>
      </c>
      <c r="E60" s="52">
        <v>2</v>
      </c>
      <c r="F60" s="75">
        <v>199767</v>
      </c>
      <c r="G60" s="76">
        <v>77588</v>
      </c>
      <c r="H60" s="77">
        <v>0.38839247723598</v>
      </c>
      <c r="I60" s="78">
        <v>14.1153846153846</v>
      </c>
      <c r="J60" s="79">
        <v>17.0961538461538</v>
      </c>
      <c r="K60" s="80">
        <v>23.5769230769231</v>
      </c>
      <c r="L60" s="81">
        <v>29360</v>
      </c>
      <c r="M60" s="82">
        <v>35560</v>
      </c>
      <c r="N60" s="83">
        <v>49040</v>
      </c>
      <c r="O60" s="78">
        <v>11.995218959865</v>
      </c>
      <c r="P60" s="82">
        <v>24270</v>
      </c>
      <c r="Q60" s="79">
        <f>P60/52/40</f>
        <v>11.66826923076923</v>
      </c>
      <c r="R60" s="80">
        <v>7.25</v>
      </c>
      <c r="S60" s="84">
        <v>65.1458885941645</v>
      </c>
      <c r="T60" s="84">
        <v>77.8779840848806</v>
      </c>
      <c r="U60" s="84">
        <v>94.3236074270557</v>
      </c>
      <c r="V60" s="85">
        <v>1.62864721485411</v>
      </c>
      <c r="W60" s="86">
        <v>1.94694960212202</v>
      </c>
      <c r="X60" s="87">
        <v>2.35809018567639</v>
      </c>
    </row>
    <row r="61" spans="1:24" s="14" customFormat="1" ht="12.75">
      <c r="A61" s="17" t="s">
        <v>134</v>
      </c>
      <c r="B61" s="53" t="s">
        <v>48</v>
      </c>
      <c r="C61" s="18">
        <v>32580</v>
      </c>
      <c r="D61" s="19" t="s">
        <v>85</v>
      </c>
      <c r="E61" s="52">
        <v>2</v>
      </c>
      <c r="F61" s="75">
        <v>209796</v>
      </c>
      <c r="G61" s="76">
        <v>62690</v>
      </c>
      <c r="H61" s="77">
        <v>0.298814086064558</v>
      </c>
      <c r="I61" s="78">
        <v>9.63461538461538</v>
      </c>
      <c r="J61" s="79">
        <v>12.5384615384615</v>
      </c>
      <c r="K61" s="80">
        <v>15.6153846153846</v>
      </c>
      <c r="L61" s="81">
        <v>20040</v>
      </c>
      <c r="M61" s="82">
        <v>26080</v>
      </c>
      <c r="N61" s="83">
        <v>32480</v>
      </c>
      <c r="O61" s="78">
        <v>7.77267474125343</v>
      </c>
      <c r="P61" s="82">
        <v>11550</v>
      </c>
      <c r="Q61" s="79">
        <f>P61/52/40</f>
        <v>5.552884615384615</v>
      </c>
      <c r="R61" s="80">
        <v>7.25</v>
      </c>
      <c r="S61" s="84">
        <v>46.790450928382</v>
      </c>
      <c r="T61" s="84">
        <v>53.1564986737401</v>
      </c>
      <c r="U61" s="84">
        <v>69.1777188328912</v>
      </c>
      <c r="V61" s="85">
        <v>1.16976127320955</v>
      </c>
      <c r="W61" s="86">
        <v>1.3289124668435</v>
      </c>
      <c r="X61" s="87">
        <v>1.72944297082228</v>
      </c>
    </row>
    <row r="62" spans="1:24" s="14" customFormat="1" ht="12.75">
      <c r="A62" s="17" t="s">
        <v>70</v>
      </c>
      <c r="B62" s="53" t="s">
        <v>71</v>
      </c>
      <c r="C62" s="18">
        <v>32820</v>
      </c>
      <c r="D62" s="19" t="s">
        <v>85</v>
      </c>
      <c r="E62" s="52">
        <v>3</v>
      </c>
      <c r="F62" s="75">
        <v>451195</v>
      </c>
      <c r="G62" s="75">
        <v>162692</v>
      </c>
      <c r="H62" s="77">
        <v>0.36058023692638436</v>
      </c>
      <c r="I62" s="78">
        <v>12.4615384615385</v>
      </c>
      <c r="J62" s="79">
        <v>14.7692307692308</v>
      </c>
      <c r="K62" s="80">
        <v>20.1730769230769</v>
      </c>
      <c r="L62" s="81">
        <v>25920</v>
      </c>
      <c r="M62" s="82">
        <v>30720</v>
      </c>
      <c r="N62" s="83">
        <v>41960</v>
      </c>
      <c r="O62" s="90">
        <v>13.281828660445317</v>
      </c>
      <c r="P62" s="82">
        <v>17400</v>
      </c>
      <c r="Q62" s="79">
        <v>8.365384615384617</v>
      </c>
      <c r="R62" s="80">
        <v>7.25</v>
      </c>
      <c r="S62" s="84">
        <v>60.159151193634</v>
      </c>
      <c r="T62" s="84">
        <v>68.7533156498674</v>
      </c>
      <c r="U62" s="84">
        <v>81.4854111405836</v>
      </c>
      <c r="V62" s="85">
        <v>1.50397877984085</v>
      </c>
      <c r="W62" s="86">
        <v>1.71883289124668</v>
      </c>
      <c r="X62" s="87">
        <v>2.03713527851459</v>
      </c>
    </row>
    <row r="63" spans="1:24" s="14" customFormat="1" ht="12.75">
      <c r="A63" s="20" t="s">
        <v>136</v>
      </c>
      <c r="B63" s="53" t="s">
        <v>21</v>
      </c>
      <c r="C63" s="18">
        <v>33100</v>
      </c>
      <c r="D63" s="19" t="s">
        <v>85</v>
      </c>
      <c r="E63" s="52">
        <v>1</v>
      </c>
      <c r="F63" s="75">
        <v>825337</v>
      </c>
      <c r="G63" s="76">
        <v>350001</v>
      </c>
      <c r="H63" s="77">
        <v>0.42407041002645</v>
      </c>
      <c r="I63" s="78">
        <v>16.8461538461538</v>
      </c>
      <c r="J63" s="79">
        <v>21.5769230769231</v>
      </c>
      <c r="K63" s="80">
        <v>29.5961538461538</v>
      </c>
      <c r="L63" s="81">
        <v>35040</v>
      </c>
      <c r="M63" s="82">
        <v>44880</v>
      </c>
      <c r="N63" s="83">
        <v>61560</v>
      </c>
      <c r="O63" s="78">
        <v>14.6885932226019</v>
      </c>
      <c r="P63" s="82">
        <v>14700</v>
      </c>
      <c r="Q63" s="79">
        <f>P63/52/40</f>
        <v>7.067307692307692</v>
      </c>
      <c r="R63" s="80">
        <v>7.79</v>
      </c>
      <c r="S63" s="84">
        <v>70.9983213192456</v>
      </c>
      <c r="T63" s="84">
        <v>86.5014318159376</v>
      </c>
      <c r="U63" s="84">
        <v>110.792929791646</v>
      </c>
      <c r="V63" s="85">
        <v>1.77495803298114</v>
      </c>
      <c r="W63" s="86">
        <v>2.16253579539844</v>
      </c>
      <c r="X63" s="87">
        <v>2.76982324479115</v>
      </c>
    </row>
    <row r="64" spans="1:24" s="14" customFormat="1" ht="12.75">
      <c r="A64" s="17" t="s">
        <v>135</v>
      </c>
      <c r="B64" s="53"/>
      <c r="C64" s="18"/>
      <c r="D64" s="19" t="s">
        <v>85</v>
      </c>
      <c r="E64" s="50">
        <v>1</v>
      </c>
      <c r="F64" s="65"/>
      <c r="G64" s="66"/>
      <c r="H64" s="67"/>
      <c r="I64" s="68"/>
      <c r="J64" s="69"/>
      <c r="K64" s="70"/>
      <c r="L64" s="72"/>
      <c r="M64" s="73"/>
      <c r="N64" s="74"/>
      <c r="O64" s="68"/>
      <c r="P64" s="73"/>
      <c r="Q64" s="69"/>
      <c r="R64" s="70"/>
      <c r="S64" s="27"/>
      <c r="T64" s="27"/>
      <c r="U64" s="27"/>
      <c r="V64" s="62"/>
      <c r="W64" s="63"/>
      <c r="X64" s="64"/>
    </row>
    <row r="65" spans="1:24" s="14" customFormat="1" ht="12.75">
      <c r="A65" s="17" t="s">
        <v>138</v>
      </c>
      <c r="B65" s="53" t="s">
        <v>52</v>
      </c>
      <c r="C65" s="18">
        <v>33340</v>
      </c>
      <c r="D65" s="19" t="s">
        <v>77</v>
      </c>
      <c r="E65" s="52">
        <v>3</v>
      </c>
      <c r="F65" s="75">
        <v>616639</v>
      </c>
      <c r="G65" s="76">
        <v>232518</v>
      </c>
      <c r="H65" s="77">
        <v>0.377073133551397</v>
      </c>
      <c r="I65" s="78">
        <v>12.6730769230769</v>
      </c>
      <c r="J65" s="79">
        <v>15.9230769230769</v>
      </c>
      <c r="K65" s="80">
        <v>20.3076923076923</v>
      </c>
      <c r="L65" s="81">
        <v>26360</v>
      </c>
      <c r="M65" s="82">
        <v>33120</v>
      </c>
      <c r="N65" s="83">
        <v>42240</v>
      </c>
      <c r="O65" s="78">
        <v>13.3030757241986</v>
      </c>
      <c r="P65" s="82">
        <v>21060</v>
      </c>
      <c r="Q65" s="79">
        <f>P65/52/40</f>
        <v>10.125</v>
      </c>
      <c r="R65" s="80">
        <v>7.25</v>
      </c>
      <c r="S65" s="84">
        <v>56.763925729443</v>
      </c>
      <c r="T65" s="84">
        <v>69.920424403183</v>
      </c>
      <c r="U65" s="84">
        <v>87.8514588859416</v>
      </c>
      <c r="V65" s="85">
        <v>1.41909814323607</v>
      </c>
      <c r="W65" s="86">
        <v>1.74801061007958</v>
      </c>
      <c r="X65" s="87">
        <v>2.19628647214854</v>
      </c>
    </row>
    <row r="66" spans="1:24" s="14" customFormat="1" ht="12.75">
      <c r="A66" s="14" t="s">
        <v>64</v>
      </c>
      <c r="B66" s="47" t="s">
        <v>65</v>
      </c>
      <c r="C66" s="48">
        <v>33460</v>
      </c>
      <c r="D66" s="49" t="s">
        <v>77</v>
      </c>
      <c r="E66" s="50">
        <v>4</v>
      </c>
      <c r="F66" s="91">
        <v>1271957</v>
      </c>
      <c r="G66" s="92">
        <v>355828</v>
      </c>
      <c r="H66" s="93">
        <v>0.279748450615862</v>
      </c>
      <c r="I66" s="78">
        <v>14.1538461538462</v>
      </c>
      <c r="J66" s="79">
        <v>17.6923076923077</v>
      </c>
      <c r="K66" s="80">
        <v>24.9230769230769</v>
      </c>
      <c r="L66" s="81">
        <v>29440</v>
      </c>
      <c r="M66" s="82">
        <v>36800</v>
      </c>
      <c r="N66" s="83">
        <v>51840</v>
      </c>
      <c r="O66" s="94">
        <v>13.81198260426443</v>
      </c>
      <c r="P66" s="82">
        <v>24690</v>
      </c>
      <c r="Q66" s="79">
        <v>11.870192307692308</v>
      </c>
      <c r="R66" s="80">
        <v>7.25</v>
      </c>
      <c r="S66" s="84">
        <v>62.8116710875332</v>
      </c>
      <c r="T66" s="84">
        <v>78.0901856763926</v>
      </c>
      <c r="U66" s="84">
        <v>97.6127320954907</v>
      </c>
      <c r="V66" s="85">
        <v>1.57029177718833</v>
      </c>
      <c r="W66" s="86">
        <v>1.95225464190981</v>
      </c>
      <c r="X66" s="87">
        <v>2.44031830238727</v>
      </c>
    </row>
    <row r="67" spans="1:24" s="14" customFormat="1" ht="12.75">
      <c r="A67" s="17" t="s">
        <v>139</v>
      </c>
      <c r="B67" s="53" t="s">
        <v>17</v>
      </c>
      <c r="C67" s="18">
        <v>33700</v>
      </c>
      <c r="D67" s="19" t="s">
        <v>81</v>
      </c>
      <c r="E67" s="52">
        <v>1</v>
      </c>
      <c r="F67" s="75">
        <v>164933</v>
      </c>
      <c r="G67" s="76">
        <v>64707</v>
      </c>
      <c r="H67" s="77">
        <v>0.392322943255746</v>
      </c>
      <c r="I67" s="78">
        <v>14.1153846153846</v>
      </c>
      <c r="J67" s="79">
        <v>18.0961538461538</v>
      </c>
      <c r="K67" s="80">
        <v>26.6730769230769</v>
      </c>
      <c r="L67" s="81">
        <v>29360</v>
      </c>
      <c r="M67" s="82">
        <v>37640</v>
      </c>
      <c r="N67" s="83">
        <v>55480</v>
      </c>
      <c r="O67" s="78">
        <v>11.645334707239</v>
      </c>
      <c r="P67" s="82">
        <v>16980</v>
      </c>
      <c r="Q67" s="79">
        <f>P67/52/40</f>
        <v>8.163461538461538</v>
      </c>
      <c r="R67" s="80">
        <v>8</v>
      </c>
      <c r="S67" s="84">
        <v>57.1153846153846</v>
      </c>
      <c r="T67" s="84">
        <v>70.5769230769231</v>
      </c>
      <c r="U67" s="84">
        <v>90.4807692307692</v>
      </c>
      <c r="V67" s="85">
        <v>1.42788461538462</v>
      </c>
      <c r="W67" s="86">
        <v>1.76442307692308</v>
      </c>
      <c r="X67" s="87">
        <v>2.26201923076923</v>
      </c>
    </row>
    <row r="68" spans="1:24" s="14" customFormat="1" ht="12.75">
      <c r="A68" s="17" t="s">
        <v>140</v>
      </c>
      <c r="B68" s="53" t="s">
        <v>47</v>
      </c>
      <c r="C68" s="18">
        <v>34980</v>
      </c>
      <c r="D68" s="19" t="s">
        <v>85</v>
      </c>
      <c r="E68" s="52">
        <v>3</v>
      </c>
      <c r="F68" s="75">
        <v>579951</v>
      </c>
      <c r="G68" s="76">
        <v>189733</v>
      </c>
      <c r="H68" s="77">
        <v>0.327153500899214</v>
      </c>
      <c r="I68" s="78">
        <v>13.1538461538462</v>
      </c>
      <c r="J68" s="79">
        <v>15.75</v>
      </c>
      <c r="K68" s="80">
        <v>20.9423076923077</v>
      </c>
      <c r="L68" s="81">
        <v>27360</v>
      </c>
      <c r="M68" s="82">
        <v>32760</v>
      </c>
      <c r="N68" s="83">
        <v>43560</v>
      </c>
      <c r="O68" s="78">
        <v>14.2075836354071</v>
      </c>
      <c r="P68" s="82">
        <v>18690</v>
      </c>
      <c r="Q68" s="79">
        <f>P68/52/40</f>
        <v>8.985576923076923</v>
      </c>
      <c r="R68" s="80">
        <v>7.25</v>
      </c>
      <c r="S68" s="84">
        <v>62.9177718832891</v>
      </c>
      <c r="T68" s="84">
        <v>72.5729442970822</v>
      </c>
      <c r="U68" s="84">
        <v>86.8965517241379</v>
      </c>
      <c r="V68" s="85">
        <v>1.57294429708223</v>
      </c>
      <c r="W68" s="86">
        <v>1.81432360742706</v>
      </c>
      <c r="X68" s="87">
        <v>2.17241379310345</v>
      </c>
    </row>
    <row r="69" spans="1:24" s="14" customFormat="1" ht="12.75">
      <c r="A69" s="20" t="s">
        <v>67</v>
      </c>
      <c r="B69" s="53" t="s">
        <v>32</v>
      </c>
      <c r="C69" s="18">
        <v>39300</v>
      </c>
      <c r="D69" s="19" t="s">
        <v>79</v>
      </c>
      <c r="E69" s="52">
        <v>1</v>
      </c>
      <c r="F69" s="75">
        <v>64400</v>
      </c>
      <c r="G69" s="76">
        <v>26667</v>
      </c>
      <c r="H69" s="77">
        <v>0.414083850931677</v>
      </c>
      <c r="I69" s="78">
        <v>13.75</v>
      </c>
      <c r="J69" s="79">
        <v>16.3076923076923</v>
      </c>
      <c r="K69" s="80">
        <v>20.3076923076923</v>
      </c>
      <c r="L69" s="81">
        <v>28600</v>
      </c>
      <c r="M69" s="82">
        <v>33920</v>
      </c>
      <c r="N69" s="83">
        <v>42240</v>
      </c>
      <c r="O69" s="78">
        <v>10.9395944244612</v>
      </c>
      <c r="P69" s="82">
        <v>18300</v>
      </c>
      <c r="Q69" s="79">
        <f>P69/52/40</f>
        <v>8.798076923076923</v>
      </c>
      <c r="R69" s="80">
        <v>8</v>
      </c>
      <c r="S69" s="84">
        <v>65</v>
      </c>
      <c r="T69" s="84">
        <v>68.75</v>
      </c>
      <c r="U69" s="84">
        <v>81.5384615384615</v>
      </c>
      <c r="V69" s="85">
        <v>1.625</v>
      </c>
      <c r="W69" s="86">
        <v>1.71875</v>
      </c>
      <c r="X69" s="87">
        <v>2.03846153846154</v>
      </c>
    </row>
    <row r="70" spans="1:24" s="14" customFormat="1" ht="12.75">
      <c r="A70" s="17" t="s">
        <v>141</v>
      </c>
      <c r="B70" s="53" t="s">
        <v>19</v>
      </c>
      <c r="C70" s="18">
        <v>35300</v>
      </c>
      <c r="D70" s="19" t="s">
        <v>79</v>
      </c>
      <c r="E70" s="52">
        <v>4</v>
      </c>
      <c r="F70" s="75">
        <v>208836</v>
      </c>
      <c r="G70" s="76">
        <v>76848</v>
      </c>
      <c r="H70" s="77">
        <v>0.3679825317474</v>
      </c>
      <c r="I70" s="78">
        <v>20.2884615384615</v>
      </c>
      <c r="J70" s="79">
        <v>25.3076923076923</v>
      </c>
      <c r="K70" s="80">
        <v>31.5192307692308</v>
      </c>
      <c r="L70" s="81">
        <v>42200</v>
      </c>
      <c r="M70" s="82">
        <v>52640</v>
      </c>
      <c r="N70" s="83">
        <v>65560</v>
      </c>
      <c r="O70" s="78">
        <v>12.5595357323589</v>
      </c>
      <c r="P70" s="82">
        <v>24150</v>
      </c>
      <c r="Q70" s="79">
        <f>P70/52/40</f>
        <v>11.610576923076923</v>
      </c>
      <c r="R70" s="80">
        <v>8.25</v>
      </c>
      <c r="S70" s="84">
        <v>81.4918414918415</v>
      </c>
      <c r="T70" s="84">
        <v>98.3682983682984</v>
      </c>
      <c r="U70" s="84">
        <v>122.703962703963</v>
      </c>
      <c r="V70" s="85">
        <v>2.03729603729604</v>
      </c>
      <c r="W70" s="86">
        <v>2.45920745920746</v>
      </c>
      <c r="X70" s="87">
        <v>3.06759906759907</v>
      </c>
    </row>
    <row r="71" spans="1:24" s="14" customFormat="1" ht="12.75">
      <c r="A71" s="17" t="s">
        <v>142</v>
      </c>
      <c r="B71" s="53" t="s">
        <v>29</v>
      </c>
      <c r="C71" s="18">
        <v>35380</v>
      </c>
      <c r="D71" s="19" t="s">
        <v>85</v>
      </c>
      <c r="E71" s="52">
        <v>2</v>
      </c>
      <c r="F71" s="75">
        <v>440908</v>
      </c>
      <c r="G71" s="76">
        <v>159745</v>
      </c>
      <c r="H71" s="77">
        <v>0.362309143857676</v>
      </c>
      <c r="I71" s="78">
        <v>14.5192307692308</v>
      </c>
      <c r="J71" s="79">
        <v>17.9807692307692</v>
      </c>
      <c r="K71" s="80">
        <v>22.5576923076923</v>
      </c>
      <c r="L71" s="81">
        <v>30200</v>
      </c>
      <c r="M71" s="82">
        <v>37400</v>
      </c>
      <c r="N71" s="83">
        <v>46920</v>
      </c>
      <c r="O71" s="78">
        <v>14.7622898729668</v>
      </c>
      <c r="P71" s="82">
        <v>18090</v>
      </c>
      <c r="Q71" s="79">
        <v>8.697115384615383</v>
      </c>
      <c r="R71" s="80">
        <v>7.25</v>
      </c>
      <c r="S71" s="84">
        <v>67.5862068965517</v>
      </c>
      <c r="T71" s="84">
        <v>80.106100795756</v>
      </c>
      <c r="U71" s="84">
        <v>99.2042440318302</v>
      </c>
      <c r="V71" s="85">
        <v>1.68965517241379</v>
      </c>
      <c r="W71" s="86">
        <v>2.0026525198939</v>
      </c>
      <c r="X71" s="87">
        <v>2.48010610079576</v>
      </c>
    </row>
    <row r="72" spans="1:24" s="14" customFormat="1" ht="12.75">
      <c r="A72" s="17" t="s">
        <v>143</v>
      </c>
      <c r="B72" s="53" t="s">
        <v>39</v>
      </c>
      <c r="C72" s="18">
        <v>35620</v>
      </c>
      <c r="D72" s="19" t="s">
        <v>79</v>
      </c>
      <c r="E72" s="52">
        <v>4</v>
      </c>
      <c r="F72" s="75">
        <v>3183082</v>
      </c>
      <c r="G72" s="76">
        <v>2091080</v>
      </c>
      <c r="H72" s="77">
        <v>0.656935636593716</v>
      </c>
      <c r="I72" s="78">
        <v>23.9038461538462</v>
      </c>
      <c r="J72" s="79">
        <v>28.3461538461539</v>
      </c>
      <c r="K72" s="80">
        <v>36.4423076923077</v>
      </c>
      <c r="L72" s="81">
        <v>49720</v>
      </c>
      <c r="M72" s="82">
        <v>58960</v>
      </c>
      <c r="N72" s="83">
        <v>75800</v>
      </c>
      <c r="O72" s="78">
        <v>32.478542081974</v>
      </c>
      <c r="P72" s="82">
        <v>19292.0440378225</v>
      </c>
      <c r="Q72" s="79">
        <f>P72/52/40</f>
        <v>9.275021172030048</v>
      </c>
      <c r="R72" s="80">
        <v>7.25</v>
      </c>
      <c r="S72" s="84">
        <v>126.366047745358</v>
      </c>
      <c r="T72" s="84">
        <v>131.883289124668</v>
      </c>
      <c r="U72" s="84">
        <v>156.392572944297</v>
      </c>
      <c r="V72" s="85">
        <v>3.15915119363395</v>
      </c>
      <c r="W72" s="86">
        <v>3.29708222811671</v>
      </c>
      <c r="X72" s="87">
        <v>3.90981432360743</v>
      </c>
    </row>
    <row r="73" spans="1:24" s="14" customFormat="1" ht="12.75">
      <c r="A73" s="24" t="s">
        <v>170</v>
      </c>
      <c r="B73" s="53" t="s">
        <v>17</v>
      </c>
      <c r="C73" s="18">
        <v>41860</v>
      </c>
      <c r="D73" s="19" t="s">
        <v>81</v>
      </c>
      <c r="E73" s="52">
        <v>4</v>
      </c>
      <c r="F73" s="75">
        <v>907085</v>
      </c>
      <c r="G73" s="76">
        <v>361475</v>
      </c>
      <c r="H73" s="77">
        <v>0.398501794208922</v>
      </c>
      <c r="I73" s="78">
        <v>20.8076923076923</v>
      </c>
      <c r="J73" s="79">
        <v>26.1730769230769</v>
      </c>
      <c r="K73" s="80">
        <v>36.5576923076923</v>
      </c>
      <c r="L73" s="81">
        <v>43280</v>
      </c>
      <c r="M73" s="82">
        <v>54440</v>
      </c>
      <c r="N73" s="83">
        <v>76040</v>
      </c>
      <c r="O73" s="78">
        <v>18.5746955223349</v>
      </c>
      <c r="P73" s="82">
        <v>26760</v>
      </c>
      <c r="Q73" s="79">
        <f>P73/52/40</f>
        <v>12.865384615384617</v>
      </c>
      <c r="R73" s="80">
        <v>8</v>
      </c>
      <c r="S73" s="84">
        <v>85.7692307692308</v>
      </c>
      <c r="T73" s="84">
        <v>104.038461538462</v>
      </c>
      <c r="U73" s="84">
        <v>130.865384615385</v>
      </c>
      <c r="V73" s="85">
        <v>2.14423076923077</v>
      </c>
      <c r="W73" s="86">
        <v>2.60096153846154</v>
      </c>
      <c r="X73" s="87">
        <v>3.27163461538462</v>
      </c>
    </row>
    <row r="74" spans="1:29" s="113" customFormat="1" ht="12.75">
      <c r="A74" s="17" t="s">
        <v>144</v>
      </c>
      <c r="B74" s="53" t="s">
        <v>42</v>
      </c>
      <c r="C74" s="18">
        <v>36420</v>
      </c>
      <c r="D74" s="19" t="s">
        <v>85</v>
      </c>
      <c r="E74" s="52">
        <v>2</v>
      </c>
      <c r="F74" s="75">
        <v>443717</v>
      </c>
      <c r="G74" s="76">
        <v>154300</v>
      </c>
      <c r="H74" s="77">
        <v>0.347744170270691</v>
      </c>
      <c r="I74" s="78">
        <v>11.2307692307692</v>
      </c>
      <c r="J74" s="79">
        <v>14.3846153846154</v>
      </c>
      <c r="K74" s="80">
        <v>19.6923076923077</v>
      </c>
      <c r="L74" s="81">
        <v>23360</v>
      </c>
      <c r="M74" s="82">
        <v>29920</v>
      </c>
      <c r="N74" s="83">
        <v>40960</v>
      </c>
      <c r="O74" s="78">
        <v>12.4781126845769</v>
      </c>
      <c r="P74" s="82">
        <v>18000</v>
      </c>
      <c r="Q74" s="79">
        <f>P74/52/40</f>
        <v>8.653846153846153</v>
      </c>
      <c r="R74" s="80">
        <v>7.25</v>
      </c>
      <c r="S74" s="84">
        <v>53.368700265252</v>
      </c>
      <c r="T74" s="84">
        <v>61.9628647214854</v>
      </c>
      <c r="U74" s="84">
        <v>79.3633952254642</v>
      </c>
      <c r="V74" s="85">
        <v>1.3342175066313</v>
      </c>
      <c r="W74" s="86">
        <v>1.54907161803714</v>
      </c>
      <c r="X74" s="87">
        <v>1.9840848806366</v>
      </c>
      <c r="Y74" s="14"/>
      <c r="Z74" s="14"/>
      <c r="AA74" s="14"/>
      <c r="AB74" s="14"/>
      <c r="AC74" s="14"/>
    </row>
    <row r="75" spans="1:29" s="14" customFormat="1" ht="12.75">
      <c r="A75" s="95" t="s">
        <v>73</v>
      </c>
      <c r="B75" s="96" t="s">
        <v>72</v>
      </c>
      <c r="C75" s="97">
        <v>36540</v>
      </c>
      <c r="D75" s="98" t="s">
        <v>77</v>
      </c>
      <c r="E75" s="99">
        <v>2</v>
      </c>
      <c r="F75" s="100">
        <v>322512</v>
      </c>
      <c r="G75" s="101">
        <v>104088</v>
      </c>
      <c r="H75" s="102">
        <v>0.3227414793868135</v>
      </c>
      <c r="I75" s="103">
        <v>12.6730769230769</v>
      </c>
      <c r="J75" s="104">
        <v>15.9230769230769</v>
      </c>
      <c r="K75" s="105">
        <v>21.3461538461538</v>
      </c>
      <c r="L75" s="106">
        <v>26360</v>
      </c>
      <c r="M75" s="107">
        <v>33120</v>
      </c>
      <c r="N75" s="108">
        <v>44400</v>
      </c>
      <c r="O75" s="103">
        <v>11.202973056001797</v>
      </c>
      <c r="P75" s="107">
        <v>21810</v>
      </c>
      <c r="Q75" s="104">
        <v>10.485576923076923</v>
      </c>
      <c r="R75" s="105">
        <v>7.25</v>
      </c>
      <c r="S75" s="109">
        <v>52.3076923076923</v>
      </c>
      <c r="T75" s="109">
        <v>69.920424403183</v>
      </c>
      <c r="U75" s="109">
        <v>87.8514588859416</v>
      </c>
      <c r="V75" s="110">
        <v>1.30769230769231</v>
      </c>
      <c r="W75" s="111">
        <v>1.74801061007958</v>
      </c>
      <c r="X75" s="112">
        <v>2.19628647214854</v>
      </c>
      <c r="Y75" s="113"/>
      <c r="Z75" s="113"/>
      <c r="AA75" s="113"/>
      <c r="AB75" s="113"/>
      <c r="AC75" s="113"/>
    </row>
    <row r="76" spans="1:24" s="14" customFormat="1" ht="12.75">
      <c r="A76" s="17" t="s">
        <v>145</v>
      </c>
      <c r="B76" s="53" t="s">
        <v>21</v>
      </c>
      <c r="C76" s="18">
        <v>36740</v>
      </c>
      <c r="D76" s="19" t="s">
        <v>85</v>
      </c>
      <c r="E76" s="52">
        <v>4</v>
      </c>
      <c r="F76" s="75">
        <v>770401</v>
      </c>
      <c r="G76" s="76">
        <v>267282</v>
      </c>
      <c r="H76" s="77">
        <v>0.346938802000517</v>
      </c>
      <c r="I76" s="78">
        <v>15.8653846153846</v>
      </c>
      <c r="J76" s="79">
        <v>18.9038461538462</v>
      </c>
      <c r="K76" s="80">
        <v>25.2115384615385</v>
      </c>
      <c r="L76" s="81">
        <v>33000</v>
      </c>
      <c r="M76" s="82">
        <v>39320</v>
      </c>
      <c r="N76" s="83">
        <v>52440</v>
      </c>
      <c r="O76" s="78">
        <v>13.2192403279714</v>
      </c>
      <c r="P76" s="82">
        <v>17550</v>
      </c>
      <c r="Q76" s="79">
        <f>P76/52/40</f>
        <v>8.4375</v>
      </c>
      <c r="R76" s="80">
        <v>7.79</v>
      </c>
      <c r="S76" s="84">
        <v>68.8259109311741</v>
      </c>
      <c r="T76" s="84">
        <v>81.4653895526809</v>
      </c>
      <c r="U76" s="84">
        <v>97.0672459761035</v>
      </c>
      <c r="V76" s="85">
        <v>1.72064777327935</v>
      </c>
      <c r="W76" s="86">
        <v>2.03663473881702</v>
      </c>
      <c r="X76" s="87">
        <v>2.42668114940259</v>
      </c>
    </row>
    <row r="77" spans="1:24" s="14" customFormat="1" ht="12.75">
      <c r="A77" s="17" t="s">
        <v>146</v>
      </c>
      <c r="B77" s="53" t="s">
        <v>17</v>
      </c>
      <c r="C77" s="18">
        <v>37100</v>
      </c>
      <c r="D77" s="19" t="s">
        <v>81</v>
      </c>
      <c r="E77" s="52">
        <v>1</v>
      </c>
      <c r="F77" s="75">
        <v>264982</v>
      </c>
      <c r="G77" s="76">
        <v>90672</v>
      </c>
      <c r="H77" s="77">
        <v>0.342181733098852</v>
      </c>
      <c r="I77" s="78">
        <v>21.4615384615385</v>
      </c>
      <c r="J77" s="79">
        <v>28.8269230769231</v>
      </c>
      <c r="K77" s="80">
        <v>39.8076923076923</v>
      </c>
      <c r="L77" s="81">
        <v>44640</v>
      </c>
      <c r="M77" s="82">
        <v>59960</v>
      </c>
      <c r="N77" s="83">
        <v>82800</v>
      </c>
      <c r="O77" s="78">
        <v>15.0618968180444</v>
      </c>
      <c r="P77" s="82">
        <v>26010</v>
      </c>
      <c r="Q77" s="79">
        <f>P77/52/40</f>
        <v>12.504807692307692</v>
      </c>
      <c r="R77" s="80">
        <v>8</v>
      </c>
      <c r="S77" s="84">
        <v>89.8076923076923</v>
      </c>
      <c r="T77" s="84">
        <v>107.307692307692</v>
      </c>
      <c r="U77" s="84">
        <v>144.134615384615</v>
      </c>
      <c r="V77" s="85">
        <v>2.24519230769231</v>
      </c>
      <c r="W77" s="86">
        <v>2.68269230769231</v>
      </c>
      <c r="X77" s="87">
        <v>3.60336538461538</v>
      </c>
    </row>
    <row r="78" spans="1:24" s="14" customFormat="1" ht="12.75">
      <c r="A78" s="17" t="s">
        <v>147</v>
      </c>
      <c r="B78" s="53" t="s">
        <v>21</v>
      </c>
      <c r="C78" s="18">
        <v>37340</v>
      </c>
      <c r="D78" s="19" t="s">
        <v>85</v>
      </c>
      <c r="E78" s="52">
        <v>1</v>
      </c>
      <c r="F78" s="75">
        <v>219669</v>
      </c>
      <c r="G78" s="76">
        <v>54176</v>
      </c>
      <c r="H78" s="77">
        <v>0.246625604887353</v>
      </c>
      <c r="I78" s="78">
        <v>13.5769230769231</v>
      </c>
      <c r="J78" s="79">
        <v>16.8076923076923</v>
      </c>
      <c r="K78" s="80">
        <v>23.2692307692308</v>
      </c>
      <c r="L78" s="81">
        <v>28240</v>
      </c>
      <c r="M78" s="82">
        <v>34960</v>
      </c>
      <c r="N78" s="83">
        <v>48400</v>
      </c>
      <c r="O78" s="78">
        <v>13.6592578578615</v>
      </c>
      <c r="P78" s="82">
        <v>18540</v>
      </c>
      <c r="Q78" s="79">
        <f>P78/52/40</f>
        <v>8.913461538461538</v>
      </c>
      <c r="R78" s="80">
        <v>7.79</v>
      </c>
      <c r="S78" s="84">
        <v>53.3228004344821</v>
      </c>
      <c r="T78" s="84">
        <v>69.7146242717488</v>
      </c>
      <c r="U78" s="84">
        <v>86.3039399624765</v>
      </c>
      <c r="V78" s="85">
        <v>1.33307001086205</v>
      </c>
      <c r="W78" s="86">
        <v>1.74286560679372</v>
      </c>
      <c r="X78" s="87">
        <v>2.15759849906191</v>
      </c>
    </row>
    <row r="79" spans="1:24" s="14" customFormat="1" ht="12.75">
      <c r="A79" s="14" t="s">
        <v>66</v>
      </c>
      <c r="B79" s="47" t="s">
        <v>74</v>
      </c>
      <c r="C79" s="48">
        <v>37980</v>
      </c>
      <c r="D79" s="49" t="s">
        <v>79</v>
      </c>
      <c r="E79" s="50">
        <v>1</v>
      </c>
      <c r="F79" s="75">
        <v>2225487</v>
      </c>
      <c r="G79" s="76">
        <v>683721</v>
      </c>
      <c r="H79" s="77">
        <v>0.307223093192636</v>
      </c>
      <c r="I79" s="78">
        <v>17.8653846153846</v>
      </c>
      <c r="J79" s="79">
        <v>21.5192307692308</v>
      </c>
      <c r="K79" s="80">
        <v>26.8076923076923</v>
      </c>
      <c r="L79" s="81">
        <v>37160</v>
      </c>
      <c r="M79" s="82">
        <v>44760</v>
      </c>
      <c r="N79" s="83">
        <v>55760</v>
      </c>
      <c r="O79" s="78">
        <v>15.040698645956212</v>
      </c>
      <c r="P79" s="82">
        <v>23760</v>
      </c>
      <c r="Q79" s="79">
        <v>11.423076923076923</v>
      </c>
      <c r="R79" s="80">
        <v>7.25</v>
      </c>
      <c r="S79" s="84">
        <v>83.6074270557029</v>
      </c>
      <c r="T79" s="84">
        <v>98.5676392572944</v>
      </c>
      <c r="U79" s="84">
        <v>118.726790450928</v>
      </c>
      <c r="V79" s="85">
        <v>2.09018567639257</v>
      </c>
      <c r="W79" s="86">
        <v>2.46419098143236</v>
      </c>
      <c r="X79" s="87">
        <v>2.96816976127321</v>
      </c>
    </row>
    <row r="80" spans="1:24" s="14" customFormat="1" ht="12.75">
      <c r="A80" s="17" t="s">
        <v>148</v>
      </c>
      <c r="B80" s="53" t="s">
        <v>15</v>
      </c>
      <c r="C80" s="18">
        <v>38060</v>
      </c>
      <c r="D80" s="19" t="s">
        <v>81</v>
      </c>
      <c r="E80" s="52">
        <v>4</v>
      </c>
      <c r="F80" s="75">
        <v>1515297</v>
      </c>
      <c r="G80" s="76">
        <v>514133</v>
      </c>
      <c r="H80" s="77">
        <v>0.339295200874812</v>
      </c>
      <c r="I80" s="78">
        <v>14.3846153846154</v>
      </c>
      <c r="J80" s="79">
        <v>17.7884615384615</v>
      </c>
      <c r="K80" s="80">
        <v>26.2115384615385</v>
      </c>
      <c r="L80" s="81">
        <v>29920</v>
      </c>
      <c r="M80" s="82">
        <v>37000</v>
      </c>
      <c r="N80" s="83">
        <v>54520</v>
      </c>
      <c r="O80" s="78">
        <v>15.0024653065016</v>
      </c>
      <c r="P80" s="82">
        <v>18660</v>
      </c>
      <c r="Q80" s="79">
        <f>P80/52/40</f>
        <v>8.971153846153847</v>
      </c>
      <c r="R80" s="80">
        <v>7.8</v>
      </c>
      <c r="S80" s="84">
        <v>58.4812623274162</v>
      </c>
      <c r="T80" s="84">
        <v>73.767258382643</v>
      </c>
      <c r="U80" s="84">
        <v>91.2228796844182</v>
      </c>
      <c r="V80" s="85">
        <v>1.4620315581854</v>
      </c>
      <c r="W80" s="86">
        <v>1.84418145956608</v>
      </c>
      <c r="X80" s="87">
        <v>2.28057199211045</v>
      </c>
    </row>
    <row r="81" spans="1:24" s="14" customFormat="1" ht="12.75">
      <c r="A81" s="17" t="s">
        <v>149</v>
      </c>
      <c r="B81" s="53" t="s">
        <v>44</v>
      </c>
      <c r="C81" s="18">
        <v>38300</v>
      </c>
      <c r="D81" s="19" t="s">
        <v>79</v>
      </c>
      <c r="E81" s="52">
        <v>2</v>
      </c>
      <c r="F81" s="75">
        <v>957173</v>
      </c>
      <c r="G81" s="76">
        <v>280406</v>
      </c>
      <c r="H81" s="77">
        <v>0.292952266727122</v>
      </c>
      <c r="I81" s="78">
        <v>11.9038461538462</v>
      </c>
      <c r="J81" s="79">
        <v>14.8461538461538</v>
      </c>
      <c r="K81" s="80">
        <v>18.6346153846154</v>
      </c>
      <c r="L81" s="81">
        <v>24760</v>
      </c>
      <c r="M81" s="82">
        <v>30880</v>
      </c>
      <c r="N81" s="83">
        <v>38760</v>
      </c>
      <c r="O81" s="78">
        <v>12.3099549210602</v>
      </c>
      <c r="P81" s="82">
        <v>19530</v>
      </c>
      <c r="Q81" s="79">
        <f>P81/52/40</f>
        <v>9.389423076923077</v>
      </c>
      <c r="R81" s="80">
        <v>7.25</v>
      </c>
      <c r="S81" s="84">
        <v>57.2944297082228</v>
      </c>
      <c r="T81" s="84">
        <v>65.6763925729443</v>
      </c>
      <c r="U81" s="84">
        <v>81.9098143236074</v>
      </c>
      <c r="V81" s="85">
        <v>1.43236074270557</v>
      </c>
      <c r="W81" s="86">
        <v>1.64190981432361</v>
      </c>
      <c r="X81" s="87">
        <v>2.04774535809019</v>
      </c>
    </row>
    <row r="82" spans="1:24" s="14" customFormat="1" ht="12.75">
      <c r="A82" s="17" t="s">
        <v>150</v>
      </c>
      <c r="B82" s="53" t="s">
        <v>30</v>
      </c>
      <c r="C82" s="18">
        <v>38860</v>
      </c>
      <c r="D82" s="19" t="s">
        <v>79</v>
      </c>
      <c r="E82" s="52">
        <v>4</v>
      </c>
      <c r="F82" s="75">
        <v>108053</v>
      </c>
      <c r="G82" s="76">
        <v>35636</v>
      </c>
      <c r="H82" s="77">
        <v>0.329801116118942</v>
      </c>
      <c r="I82" s="78">
        <v>15.6923076923077</v>
      </c>
      <c r="J82" s="79">
        <v>19.3846153846154</v>
      </c>
      <c r="K82" s="80">
        <v>25.6538461538462</v>
      </c>
      <c r="L82" s="81">
        <v>32640</v>
      </c>
      <c r="M82" s="82">
        <v>40320</v>
      </c>
      <c r="N82" s="83">
        <v>53360</v>
      </c>
      <c r="O82" s="78">
        <v>11.2811697763146</v>
      </c>
      <c r="P82" s="82">
        <v>22920</v>
      </c>
      <c r="Q82" s="79">
        <f>P82/52/40</f>
        <v>11.01923076923077</v>
      </c>
      <c r="R82" s="80">
        <v>7.5</v>
      </c>
      <c r="S82" s="84">
        <v>70.2564102564103</v>
      </c>
      <c r="T82" s="84">
        <v>83.6923076923077</v>
      </c>
      <c r="U82" s="84">
        <v>103.384615384615</v>
      </c>
      <c r="V82" s="85">
        <v>1.75641025641026</v>
      </c>
      <c r="W82" s="86">
        <v>2.09230769230769</v>
      </c>
      <c r="X82" s="87">
        <v>2.58461538461538</v>
      </c>
    </row>
    <row r="83" spans="1:24" s="14" customFormat="1" ht="12.75">
      <c r="A83" s="20" t="s">
        <v>152</v>
      </c>
      <c r="B83" s="53" t="s">
        <v>43</v>
      </c>
      <c r="C83" s="18">
        <v>38900</v>
      </c>
      <c r="D83" s="19" t="s">
        <v>81</v>
      </c>
      <c r="E83" s="52">
        <v>4</v>
      </c>
      <c r="F83" s="75">
        <v>698382</v>
      </c>
      <c r="G83" s="76">
        <v>267680</v>
      </c>
      <c r="H83" s="77">
        <v>0.383285938068278</v>
      </c>
      <c r="I83" s="78">
        <v>14.7307692307692</v>
      </c>
      <c r="J83" s="79">
        <v>17.5384615384615</v>
      </c>
      <c r="K83" s="80">
        <v>25.8461538461538</v>
      </c>
      <c r="L83" s="81">
        <v>30640</v>
      </c>
      <c r="M83" s="82">
        <v>36480</v>
      </c>
      <c r="N83" s="83">
        <v>53760</v>
      </c>
      <c r="O83" s="78">
        <v>14.7153605839533</v>
      </c>
      <c r="P83" s="82">
        <v>20490</v>
      </c>
      <c r="Q83" s="79">
        <f>P83/52/40</f>
        <v>9.850961538461538</v>
      </c>
      <c r="R83" s="80">
        <v>8.95</v>
      </c>
      <c r="S83" s="84">
        <v>56.6394499355393</v>
      </c>
      <c r="T83" s="84">
        <v>65.8358401375161</v>
      </c>
      <c r="U83" s="84">
        <v>78.3841856467555</v>
      </c>
      <c r="V83" s="85">
        <v>1.41598624838848</v>
      </c>
      <c r="W83" s="86">
        <v>1.6458960034379</v>
      </c>
      <c r="X83" s="87">
        <v>1.95960464116889</v>
      </c>
    </row>
    <row r="84" spans="1:24" s="14" customFormat="1" ht="12.75">
      <c r="A84" s="17" t="s">
        <v>151</v>
      </c>
      <c r="B84" s="53"/>
      <c r="C84" s="18"/>
      <c r="D84" s="19" t="s">
        <v>81</v>
      </c>
      <c r="E84" s="52">
        <v>4</v>
      </c>
      <c r="F84" s="65"/>
      <c r="G84" s="66"/>
      <c r="H84" s="67"/>
      <c r="I84" s="68"/>
      <c r="J84" s="69"/>
      <c r="K84" s="70"/>
      <c r="L84" s="72"/>
      <c r="M84" s="73"/>
      <c r="N84" s="74"/>
      <c r="O84" s="68"/>
      <c r="P84" s="73"/>
      <c r="Q84" s="69"/>
      <c r="R84" s="70"/>
      <c r="S84" s="27"/>
      <c r="T84" s="27"/>
      <c r="U84" s="27"/>
      <c r="V84" s="62"/>
      <c r="W84" s="63"/>
      <c r="X84" s="64"/>
    </row>
    <row r="85" spans="1:24" s="14" customFormat="1" ht="12.75">
      <c r="A85" s="20" t="s">
        <v>153</v>
      </c>
      <c r="B85" s="53" t="s">
        <v>51</v>
      </c>
      <c r="C85" s="18">
        <v>38900</v>
      </c>
      <c r="D85" s="19" t="s">
        <v>81</v>
      </c>
      <c r="E85" s="52">
        <v>4</v>
      </c>
      <c r="F85" s="75">
        <v>161614</v>
      </c>
      <c r="G85" s="76">
        <v>52771</v>
      </c>
      <c r="H85" s="77">
        <v>0.326524929770936</v>
      </c>
      <c r="I85" s="78">
        <v>14.7307692307692</v>
      </c>
      <c r="J85" s="79">
        <v>17.5384615384615</v>
      </c>
      <c r="K85" s="80">
        <v>25.8461538461538</v>
      </c>
      <c r="L85" s="81">
        <v>30640</v>
      </c>
      <c r="M85" s="82">
        <v>36480</v>
      </c>
      <c r="N85" s="83">
        <v>53760</v>
      </c>
      <c r="O85" s="78">
        <v>12.4836582843049</v>
      </c>
      <c r="P85" s="82">
        <v>20490</v>
      </c>
      <c r="Q85" s="79">
        <f>P85/52/40</f>
        <v>9.850961538461538</v>
      </c>
      <c r="R85" s="80">
        <v>9.19</v>
      </c>
      <c r="S85" s="84">
        <v>55.1602912865155</v>
      </c>
      <c r="T85" s="84">
        <v>64.1165146061773</v>
      </c>
      <c r="U85" s="84">
        <v>76.3371557713234</v>
      </c>
      <c r="V85" s="85">
        <v>1.37900728216289</v>
      </c>
      <c r="W85" s="86">
        <v>1.60291286515443</v>
      </c>
      <c r="X85" s="87">
        <v>1.90842889428308</v>
      </c>
    </row>
    <row r="86" spans="1:24" s="14" customFormat="1" ht="12.75">
      <c r="A86" s="17" t="s">
        <v>154</v>
      </c>
      <c r="B86" s="53" t="s">
        <v>39</v>
      </c>
      <c r="C86" s="18">
        <v>39100</v>
      </c>
      <c r="D86" s="19" t="s">
        <v>79</v>
      </c>
      <c r="E86" s="52">
        <v>1</v>
      </c>
      <c r="F86" s="75">
        <v>232090</v>
      </c>
      <c r="G86" s="76">
        <v>68750</v>
      </c>
      <c r="H86" s="77">
        <v>0.296221293463743</v>
      </c>
      <c r="I86" s="78">
        <v>18.9230769230769</v>
      </c>
      <c r="J86" s="79">
        <v>23.2884615384615</v>
      </c>
      <c r="K86" s="80">
        <v>29.1730769230769</v>
      </c>
      <c r="L86" s="81">
        <v>39360</v>
      </c>
      <c r="M86" s="82">
        <v>48440</v>
      </c>
      <c r="N86" s="83">
        <v>60680</v>
      </c>
      <c r="O86" s="78">
        <v>10.9479125995318</v>
      </c>
      <c r="P86" s="82">
        <v>25740</v>
      </c>
      <c r="Q86" s="79">
        <f>P86/52/40</f>
        <v>12.375</v>
      </c>
      <c r="R86" s="80">
        <v>7.25</v>
      </c>
      <c r="S86" s="84">
        <v>90.5039787798408</v>
      </c>
      <c r="T86" s="84">
        <v>104.403183023873</v>
      </c>
      <c r="U86" s="84">
        <v>128.488063660477</v>
      </c>
      <c r="V86" s="85">
        <v>2.26259946949602</v>
      </c>
      <c r="W86" s="86">
        <v>2.61007957559682</v>
      </c>
      <c r="X86" s="87">
        <v>3.21220159151194</v>
      </c>
    </row>
    <row r="87" spans="1:24" s="14" customFormat="1" ht="12.75">
      <c r="A87" s="20" t="s">
        <v>155</v>
      </c>
      <c r="B87" s="54" t="s">
        <v>32</v>
      </c>
      <c r="C87" s="23">
        <v>39300</v>
      </c>
      <c r="D87" s="19" t="s">
        <v>79</v>
      </c>
      <c r="E87" s="52">
        <v>1</v>
      </c>
      <c r="F87" s="75">
        <v>92932</v>
      </c>
      <c r="G87" s="76">
        <v>35323</v>
      </c>
      <c r="H87" s="77">
        <v>0.380095123315973</v>
      </c>
      <c r="I87" s="78">
        <v>14.6538461538462</v>
      </c>
      <c r="J87" s="79">
        <v>17.8846153846154</v>
      </c>
      <c r="K87" s="80">
        <v>22.2692307692308</v>
      </c>
      <c r="L87" s="81">
        <v>30480</v>
      </c>
      <c r="M87" s="82">
        <v>37200</v>
      </c>
      <c r="N87" s="83">
        <v>46320</v>
      </c>
      <c r="O87" s="78">
        <v>10.9395944244612</v>
      </c>
      <c r="P87" s="82">
        <v>21330</v>
      </c>
      <c r="Q87" s="79">
        <f>P87/52/40</f>
        <v>10.254807692307692</v>
      </c>
      <c r="R87" s="80">
        <v>8</v>
      </c>
      <c r="S87" s="84">
        <v>64.9038461538462</v>
      </c>
      <c r="T87" s="84">
        <v>73.2692307692308</v>
      </c>
      <c r="U87" s="84">
        <v>89.4230769230769</v>
      </c>
      <c r="V87" s="85">
        <v>1.62259615384615</v>
      </c>
      <c r="W87" s="86">
        <v>1.83173076923077</v>
      </c>
      <c r="X87" s="87">
        <v>2.23557692307692</v>
      </c>
    </row>
    <row r="88" spans="1:24" s="14" customFormat="1" ht="12.75">
      <c r="A88" s="20" t="s">
        <v>156</v>
      </c>
      <c r="B88" s="53" t="s">
        <v>45</v>
      </c>
      <c r="C88" s="18">
        <v>39300</v>
      </c>
      <c r="D88" s="19" t="s">
        <v>79</v>
      </c>
      <c r="E88" s="52">
        <v>1</v>
      </c>
      <c r="F88" s="75">
        <v>372790</v>
      </c>
      <c r="G88" s="76">
        <v>141411</v>
      </c>
      <c r="H88" s="77">
        <v>0.379331527133239</v>
      </c>
      <c r="I88" s="78">
        <v>14.6538461538462</v>
      </c>
      <c r="J88" s="79">
        <v>17.8846153846154</v>
      </c>
      <c r="K88" s="80">
        <v>22.2692307692308</v>
      </c>
      <c r="L88" s="81">
        <v>30480</v>
      </c>
      <c r="M88" s="82">
        <v>37200</v>
      </c>
      <c r="N88" s="83">
        <v>46320</v>
      </c>
      <c r="O88" s="78">
        <v>11.7969557501943</v>
      </c>
      <c r="P88" s="82">
        <v>21330</v>
      </c>
      <c r="Q88" s="79">
        <f>P88/52/40</f>
        <v>10.254807692307692</v>
      </c>
      <c r="R88" s="80">
        <v>7.75</v>
      </c>
      <c r="S88" s="84">
        <v>66.9975186104218</v>
      </c>
      <c r="T88" s="84">
        <v>75.6327543424318</v>
      </c>
      <c r="U88" s="84">
        <v>92.3076923076923</v>
      </c>
      <c r="V88" s="85">
        <v>1.67493796526055</v>
      </c>
      <c r="W88" s="86">
        <v>1.89081885856079</v>
      </c>
      <c r="X88" s="87">
        <v>2.30769230769231</v>
      </c>
    </row>
    <row r="89" spans="1:24" s="14" customFormat="1" ht="12.75">
      <c r="A89" s="17" t="s">
        <v>233</v>
      </c>
      <c r="B89" s="53"/>
      <c r="C89" s="18"/>
      <c r="D89" s="19" t="s">
        <v>79</v>
      </c>
      <c r="E89" s="52">
        <v>1</v>
      </c>
      <c r="F89" s="65"/>
      <c r="G89" s="66"/>
      <c r="H89" s="67"/>
      <c r="I89" s="68"/>
      <c r="J89" s="69"/>
      <c r="K89" s="70"/>
      <c r="L89" s="72"/>
      <c r="M89" s="73"/>
      <c r="N89" s="74"/>
      <c r="O89" s="68"/>
      <c r="P89" s="73"/>
      <c r="Q89" s="69"/>
      <c r="R89" s="70"/>
      <c r="S89" s="27"/>
      <c r="T89" s="27"/>
      <c r="U89" s="27"/>
      <c r="V89" s="62"/>
      <c r="W89" s="63"/>
      <c r="X89" s="64"/>
    </row>
    <row r="90" spans="1:24" s="14" customFormat="1" ht="12.75">
      <c r="A90" s="17" t="s">
        <v>157</v>
      </c>
      <c r="B90" s="53" t="s">
        <v>40</v>
      </c>
      <c r="C90" s="18">
        <v>39580</v>
      </c>
      <c r="D90" s="19" t="s">
        <v>85</v>
      </c>
      <c r="E90" s="52">
        <v>2</v>
      </c>
      <c r="F90" s="75">
        <v>417485</v>
      </c>
      <c r="G90" s="76">
        <v>132947</v>
      </c>
      <c r="H90" s="77">
        <v>0.318447369366564</v>
      </c>
      <c r="I90" s="78">
        <v>14.25</v>
      </c>
      <c r="J90" s="79">
        <v>16.8846153846154</v>
      </c>
      <c r="K90" s="80">
        <v>21.8653846153846</v>
      </c>
      <c r="L90" s="81">
        <v>29640</v>
      </c>
      <c r="M90" s="82">
        <v>35120</v>
      </c>
      <c r="N90" s="83">
        <v>45480</v>
      </c>
      <c r="O90" s="78">
        <v>12.578497435965</v>
      </c>
      <c r="P90" s="82">
        <v>22590</v>
      </c>
      <c r="Q90" s="79">
        <f aca="true" t="shared" si="4" ref="Q90:Q98">P90/52/40</f>
        <v>10.860576923076923</v>
      </c>
      <c r="R90" s="80">
        <v>7.25</v>
      </c>
      <c r="S90" s="84">
        <v>67.2679045092838</v>
      </c>
      <c r="T90" s="84">
        <v>78.6206896551724</v>
      </c>
      <c r="U90" s="84">
        <v>93.1564986737401</v>
      </c>
      <c r="V90" s="85">
        <v>1.6816976127321</v>
      </c>
      <c r="W90" s="86">
        <v>1.96551724137931</v>
      </c>
      <c r="X90" s="87">
        <v>2.3289124668435</v>
      </c>
    </row>
    <row r="91" spans="1:24" s="14" customFormat="1" ht="12.75">
      <c r="A91" s="17" t="s">
        <v>158</v>
      </c>
      <c r="B91" s="53" t="s">
        <v>50</v>
      </c>
      <c r="C91" s="18">
        <v>40060</v>
      </c>
      <c r="D91" s="19" t="s">
        <v>85</v>
      </c>
      <c r="E91" s="52">
        <v>2</v>
      </c>
      <c r="F91" s="75">
        <v>462933</v>
      </c>
      <c r="G91" s="76">
        <v>145358</v>
      </c>
      <c r="H91" s="77">
        <v>0.3139936016659</v>
      </c>
      <c r="I91" s="78">
        <v>15.8846153846154</v>
      </c>
      <c r="J91" s="79">
        <v>18.8269230769231</v>
      </c>
      <c r="K91" s="80">
        <v>24.75</v>
      </c>
      <c r="L91" s="81">
        <v>33040</v>
      </c>
      <c r="M91" s="82">
        <v>39160</v>
      </c>
      <c r="N91" s="83">
        <v>51480</v>
      </c>
      <c r="O91" s="78">
        <v>14.7385579857179</v>
      </c>
      <c r="P91" s="82">
        <v>22170</v>
      </c>
      <c r="Q91" s="79">
        <f t="shared" si="4"/>
        <v>10.658653846153847</v>
      </c>
      <c r="R91" s="80">
        <v>7.25</v>
      </c>
      <c r="S91" s="84">
        <v>83.395225464191</v>
      </c>
      <c r="T91" s="84">
        <v>87.6392572944297</v>
      </c>
      <c r="U91" s="84">
        <v>103.872679045093</v>
      </c>
      <c r="V91" s="85">
        <v>2.08488063660477</v>
      </c>
      <c r="W91" s="86">
        <v>2.19098143236074</v>
      </c>
      <c r="X91" s="87">
        <v>2.59681697612732</v>
      </c>
    </row>
    <row r="92" spans="1:24" s="14" customFormat="1" ht="12.75">
      <c r="A92" s="17" t="s">
        <v>159</v>
      </c>
      <c r="B92" s="53" t="s">
        <v>17</v>
      </c>
      <c r="C92" s="18">
        <v>40140</v>
      </c>
      <c r="D92" s="19" t="s">
        <v>81</v>
      </c>
      <c r="E92" s="52">
        <v>1</v>
      </c>
      <c r="F92" s="75">
        <v>1271718</v>
      </c>
      <c r="G92" s="76">
        <v>421709</v>
      </c>
      <c r="H92" s="77">
        <v>0.331605749073301</v>
      </c>
      <c r="I92" s="78">
        <v>16.9038461538462</v>
      </c>
      <c r="J92" s="79">
        <v>21.4615384615385</v>
      </c>
      <c r="K92" s="80">
        <v>30.3269230769231</v>
      </c>
      <c r="L92" s="81">
        <v>35160</v>
      </c>
      <c r="M92" s="82">
        <v>44640</v>
      </c>
      <c r="N92" s="83">
        <v>63080</v>
      </c>
      <c r="O92" s="78">
        <v>11.9175987788969</v>
      </c>
      <c r="P92" s="82">
        <v>18780</v>
      </c>
      <c r="Q92" s="79">
        <f t="shared" si="4"/>
        <v>9.028846153846153</v>
      </c>
      <c r="R92" s="80">
        <v>8</v>
      </c>
      <c r="S92" s="84">
        <v>73.3653846153846</v>
      </c>
      <c r="T92" s="84">
        <v>84.5192307692308</v>
      </c>
      <c r="U92" s="84">
        <v>107.307692307692</v>
      </c>
      <c r="V92" s="85">
        <v>1.83413461538462</v>
      </c>
      <c r="W92" s="86">
        <v>2.11298076923077</v>
      </c>
      <c r="X92" s="87">
        <v>2.68269230769231</v>
      </c>
    </row>
    <row r="93" spans="1:24" s="14" customFormat="1" ht="12.75">
      <c r="A93" s="17" t="s">
        <v>160</v>
      </c>
      <c r="B93" s="53" t="s">
        <v>39</v>
      </c>
      <c r="C93" s="18">
        <v>40380</v>
      </c>
      <c r="D93" s="19" t="s">
        <v>79</v>
      </c>
      <c r="E93" s="52">
        <v>3</v>
      </c>
      <c r="F93" s="75">
        <v>413238</v>
      </c>
      <c r="G93" s="76">
        <v>128197</v>
      </c>
      <c r="H93" s="77">
        <v>0.310225584287989</v>
      </c>
      <c r="I93" s="78">
        <v>13.5576923076923</v>
      </c>
      <c r="J93" s="79">
        <v>16.5192307692308</v>
      </c>
      <c r="K93" s="80">
        <v>20.8269230769231</v>
      </c>
      <c r="L93" s="81">
        <v>28200</v>
      </c>
      <c r="M93" s="82">
        <v>34360</v>
      </c>
      <c r="N93" s="83">
        <v>43320</v>
      </c>
      <c r="O93" s="78">
        <v>10.6722880505592</v>
      </c>
      <c r="P93" s="82">
        <v>19980</v>
      </c>
      <c r="Q93" s="79">
        <f t="shared" si="4"/>
        <v>9.60576923076923</v>
      </c>
      <c r="R93" s="80">
        <v>7.25</v>
      </c>
      <c r="S93" s="84">
        <v>61.4323607427056</v>
      </c>
      <c r="T93" s="84">
        <v>74.8010610079576</v>
      </c>
      <c r="U93" s="84">
        <v>91.1405835543767</v>
      </c>
      <c r="V93" s="85">
        <v>1.53580901856764</v>
      </c>
      <c r="W93" s="86">
        <v>1.87002652519894</v>
      </c>
      <c r="X93" s="87">
        <v>2.27851458885942</v>
      </c>
    </row>
    <row r="94" spans="1:24" s="14" customFormat="1" ht="12.75">
      <c r="A94" s="17" t="s">
        <v>161</v>
      </c>
      <c r="B94" s="53" t="s">
        <v>17</v>
      </c>
      <c r="C94" s="18">
        <v>40900</v>
      </c>
      <c r="D94" s="19" t="s">
        <v>81</v>
      </c>
      <c r="E94" s="52">
        <v>1</v>
      </c>
      <c r="F94" s="75">
        <v>710524</v>
      </c>
      <c r="G94" s="76">
        <v>264578</v>
      </c>
      <c r="H94" s="77">
        <v>0.372370250688224</v>
      </c>
      <c r="I94" s="78">
        <v>16.4423076923077</v>
      </c>
      <c r="J94" s="79">
        <v>20.6346153846154</v>
      </c>
      <c r="K94" s="80">
        <v>30.4038461538462</v>
      </c>
      <c r="L94" s="81">
        <v>34200</v>
      </c>
      <c r="M94" s="82">
        <v>42920</v>
      </c>
      <c r="N94" s="83">
        <v>63240</v>
      </c>
      <c r="O94" s="78">
        <v>14.4297601241534</v>
      </c>
      <c r="P94" s="82">
        <v>21270</v>
      </c>
      <c r="Q94" s="79">
        <f t="shared" si="4"/>
        <v>10.225961538461538</v>
      </c>
      <c r="R94" s="80">
        <v>8</v>
      </c>
      <c r="S94" s="84">
        <v>68.9423076923077</v>
      </c>
      <c r="T94" s="84">
        <v>82.2115384615385</v>
      </c>
      <c r="U94" s="84">
        <v>103.173076923077</v>
      </c>
      <c r="V94" s="85">
        <v>1.72355769230769</v>
      </c>
      <c r="W94" s="86">
        <v>2.05528846153846</v>
      </c>
      <c r="X94" s="87">
        <v>2.57932692307692</v>
      </c>
    </row>
    <row r="95" spans="1:24" s="14" customFormat="1" ht="12.75">
      <c r="A95" s="17" t="s">
        <v>165</v>
      </c>
      <c r="B95" s="53" t="s">
        <v>49</v>
      </c>
      <c r="C95" s="18">
        <v>41620</v>
      </c>
      <c r="D95" s="19" t="s">
        <v>81</v>
      </c>
      <c r="E95" s="52">
        <v>2</v>
      </c>
      <c r="F95" s="75">
        <v>339035</v>
      </c>
      <c r="G95" s="76">
        <v>109357</v>
      </c>
      <c r="H95" s="77">
        <v>0.322553718642618</v>
      </c>
      <c r="I95" s="78">
        <v>13.0192307692308</v>
      </c>
      <c r="J95" s="79">
        <v>16.1346153846154</v>
      </c>
      <c r="K95" s="80">
        <v>23.0192307692308</v>
      </c>
      <c r="L95" s="81">
        <v>27080</v>
      </c>
      <c r="M95" s="82">
        <v>33560</v>
      </c>
      <c r="N95" s="83">
        <v>47880</v>
      </c>
      <c r="O95" s="78">
        <v>13.1815693986375</v>
      </c>
      <c r="P95" s="82">
        <v>21090</v>
      </c>
      <c r="Q95" s="79">
        <f t="shared" si="4"/>
        <v>10.139423076923077</v>
      </c>
      <c r="R95" s="80">
        <v>7.25</v>
      </c>
      <c r="S95" s="84">
        <v>59.840848806366</v>
      </c>
      <c r="T95" s="84">
        <v>71.8302387267905</v>
      </c>
      <c r="U95" s="84">
        <v>89.0185676392573</v>
      </c>
      <c r="V95" s="85">
        <v>1.49602122015915</v>
      </c>
      <c r="W95" s="86">
        <v>1.79575596816976</v>
      </c>
      <c r="X95" s="87">
        <v>2.22546419098143</v>
      </c>
    </row>
    <row r="96" spans="1:24" s="14" customFormat="1" ht="12.75">
      <c r="A96" s="17" t="s">
        <v>166</v>
      </c>
      <c r="B96" s="53" t="s">
        <v>48</v>
      </c>
      <c r="C96" s="18">
        <v>41700</v>
      </c>
      <c r="D96" s="19" t="s">
        <v>85</v>
      </c>
      <c r="E96" s="52">
        <v>2</v>
      </c>
      <c r="F96" s="75">
        <v>698490</v>
      </c>
      <c r="G96" s="76">
        <v>250365</v>
      </c>
      <c r="H96" s="77">
        <v>0.35843748657819</v>
      </c>
      <c r="I96" s="78">
        <v>13.3269230769231</v>
      </c>
      <c r="J96" s="79">
        <v>16.7307692307692</v>
      </c>
      <c r="K96" s="80">
        <v>21.8076923076923</v>
      </c>
      <c r="L96" s="81">
        <v>27720</v>
      </c>
      <c r="M96" s="82">
        <v>34800</v>
      </c>
      <c r="N96" s="83">
        <v>45360</v>
      </c>
      <c r="O96" s="78">
        <v>12.6586736908092</v>
      </c>
      <c r="P96" s="82">
        <v>18390</v>
      </c>
      <c r="Q96" s="79">
        <f t="shared" si="4"/>
        <v>8.841346153846153</v>
      </c>
      <c r="R96" s="80">
        <v>7.25</v>
      </c>
      <c r="S96" s="84">
        <v>58.3554376657825</v>
      </c>
      <c r="T96" s="84">
        <v>73.5278514588859</v>
      </c>
      <c r="U96" s="84">
        <v>92.3076923076923</v>
      </c>
      <c r="V96" s="85">
        <v>1.45888594164456</v>
      </c>
      <c r="W96" s="86">
        <v>1.83819628647215</v>
      </c>
      <c r="X96" s="87">
        <v>2.30769230769231</v>
      </c>
    </row>
    <row r="97" spans="1:24" s="14" customFormat="1" ht="12.75">
      <c r="A97" s="17" t="s">
        <v>167</v>
      </c>
      <c r="B97" s="53" t="s">
        <v>17</v>
      </c>
      <c r="C97" s="18">
        <v>41740</v>
      </c>
      <c r="D97" s="19" t="s">
        <v>81</v>
      </c>
      <c r="E97" s="52">
        <v>1</v>
      </c>
      <c r="F97" s="75">
        <v>1064048</v>
      </c>
      <c r="G97" s="76">
        <v>476270</v>
      </c>
      <c r="H97" s="77">
        <v>0.447601987880246</v>
      </c>
      <c r="I97" s="78">
        <v>20.2692307692308</v>
      </c>
      <c r="J97" s="79">
        <v>26.5769230769231</v>
      </c>
      <c r="K97" s="80">
        <v>38.6346153846154</v>
      </c>
      <c r="L97" s="81">
        <v>42160</v>
      </c>
      <c r="M97" s="82">
        <v>55280</v>
      </c>
      <c r="N97" s="83">
        <v>80360</v>
      </c>
      <c r="O97" s="78">
        <v>17.282906340216</v>
      </c>
      <c r="P97" s="82">
        <v>21690</v>
      </c>
      <c r="Q97" s="79">
        <f t="shared" si="4"/>
        <v>10.427884615384617</v>
      </c>
      <c r="R97" s="80">
        <v>8</v>
      </c>
      <c r="S97" s="84">
        <v>92.2115384615385</v>
      </c>
      <c r="T97" s="84">
        <v>101.346153846154</v>
      </c>
      <c r="U97" s="84">
        <v>132.884615384615</v>
      </c>
      <c r="V97" s="85">
        <v>2.30528846153846</v>
      </c>
      <c r="W97" s="86">
        <v>2.53365384615385</v>
      </c>
      <c r="X97" s="87">
        <v>3.32211538461538</v>
      </c>
    </row>
    <row r="98" spans="1:24" s="14" customFormat="1" ht="12.75">
      <c r="A98" s="24" t="s">
        <v>169</v>
      </c>
      <c r="B98" s="53" t="s">
        <v>17</v>
      </c>
      <c r="C98" s="18">
        <v>41860</v>
      </c>
      <c r="D98" s="19" t="s">
        <v>81</v>
      </c>
      <c r="E98" s="52">
        <v>4</v>
      </c>
      <c r="F98" s="75">
        <v>697621</v>
      </c>
      <c r="G98" s="76">
        <v>353206</v>
      </c>
      <c r="H98" s="77">
        <v>0.506300699090194</v>
      </c>
      <c r="I98" s="78">
        <v>27.3653846153846</v>
      </c>
      <c r="J98" s="79">
        <v>34.5192307692308</v>
      </c>
      <c r="K98" s="80">
        <v>46.8846153846154</v>
      </c>
      <c r="L98" s="81">
        <v>56920</v>
      </c>
      <c r="M98" s="82">
        <v>71800</v>
      </c>
      <c r="N98" s="83">
        <v>97520</v>
      </c>
      <c r="O98" s="78">
        <v>27.9409756219832</v>
      </c>
      <c r="P98" s="82">
        <v>30360</v>
      </c>
      <c r="Q98" s="79">
        <f t="shared" si="4"/>
        <v>14.596153846153845</v>
      </c>
      <c r="R98" s="80">
        <v>8</v>
      </c>
      <c r="S98" s="84">
        <v>105.096153846154</v>
      </c>
      <c r="T98" s="84">
        <v>136.826923076923</v>
      </c>
      <c r="U98" s="84">
        <v>172.596153846154</v>
      </c>
      <c r="V98" s="85">
        <v>2.62740384615385</v>
      </c>
      <c r="W98" s="86">
        <v>3.42067307692308</v>
      </c>
      <c r="X98" s="87">
        <v>4.31490384615385</v>
      </c>
    </row>
    <row r="99" spans="1:24" s="14" customFormat="1" ht="12.75">
      <c r="A99" s="17" t="s">
        <v>168</v>
      </c>
      <c r="B99" s="53"/>
      <c r="C99" s="18"/>
      <c r="D99" s="19" t="s">
        <v>81</v>
      </c>
      <c r="E99" s="52">
        <v>4</v>
      </c>
      <c r="F99" s="65"/>
      <c r="G99" s="66"/>
      <c r="H99" s="67"/>
      <c r="I99" s="68"/>
      <c r="J99" s="69"/>
      <c r="K99" s="70"/>
      <c r="L99" s="72"/>
      <c r="M99" s="73"/>
      <c r="N99" s="74"/>
      <c r="O99" s="68"/>
      <c r="P99" s="73"/>
      <c r="Q99" s="69"/>
      <c r="R99" s="70"/>
      <c r="S99" s="27"/>
      <c r="T99" s="27"/>
      <c r="U99" s="27"/>
      <c r="V99" s="62"/>
      <c r="W99" s="63"/>
      <c r="X99" s="64"/>
    </row>
    <row r="100" spans="1:24" s="14" customFormat="1" ht="12.75">
      <c r="A100" s="17" t="s">
        <v>171</v>
      </c>
      <c r="B100" s="53" t="s">
        <v>17</v>
      </c>
      <c r="C100" s="18">
        <v>41940</v>
      </c>
      <c r="D100" s="19" t="s">
        <v>81</v>
      </c>
      <c r="E100" s="52">
        <v>4</v>
      </c>
      <c r="F100" s="75">
        <v>599652</v>
      </c>
      <c r="G100" s="76">
        <v>247755</v>
      </c>
      <c r="H100" s="77">
        <v>0.413164635488583</v>
      </c>
      <c r="I100" s="78">
        <v>24.2692307692308</v>
      </c>
      <c r="J100" s="79">
        <v>30.9615384615385</v>
      </c>
      <c r="K100" s="80">
        <v>43.6538461538462</v>
      </c>
      <c r="L100" s="81">
        <v>50480</v>
      </c>
      <c r="M100" s="82">
        <v>64400</v>
      </c>
      <c r="N100" s="83">
        <v>90800</v>
      </c>
      <c r="O100" s="78">
        <v>33.0231128497779</v>
      </c>
      <c r="P100" s="82">
        <v>30390</v>
      </c>
      <c r="Q100" s="79">
        <f>P100/52/40</f>
        <v>14.610576923076923</v>
      </c>
      <c r="R100" s="80">
        <v>8</v>
      </c>
      <c r="S100" s="84">
        <v>103.75</v>
      </c>
      <c r="T100" s="84">
        <v>121.346153846154</v>
      </c>
      <c r="U100" s="84">
        <v>154.807692307692</v>
      </c>
      <c r="V100" s="85">
        <v>2.59375</v>
      </c>
      <c r="W100" s="86">
        <v>3.03365384615385</v>
      </c>
      <c r="X100" s="87">
        <v>3.87019230769231</v>
      </c>
    </row>
    <row r="101" spans="1:24" s="14" customFormat="1" ht="12.75">
      <c r="A101" s="17" t="s">
        <v>172</v>
      </c>
      <c r="B101" s="53" t="s">
        <v>17</v>
      </c>
      <c r="C101" s="18">
        <v>42220</v>
      </c>
      <c r="D101" s="19" t="s">
        <v>81</v>
      </c>
      <c r="E101" s="52">
        <v>1</v>
      </c>
      <c r="F101" s="75">
        <v>184170</v>
      </c>
      <c r="G101" s="76">
        <v>70867</v>
      </c>
      <c r="H101" s="77">
        <v>0.384791225498181</v>
      </c>
      <c r="I101" s="78">
        <v>19.5769230769231</v>
      </c>
      <c r="J101" s="79">
        <v>25.6153846153846</v>
      </c>
      <c r="K101" s="80">
        <v>37.75</v>
      </c>
      <c r="L101" s="81">
        <v>40720</v>
      </c>
      <c r="M101" s="82">
        <v>53280</v>
      </c>
      <c r="N101" s="83">
        <v>78520</v>
      </c>
      <c r="O101" s="78">
        <v>14.9054053369875</v>
      </c>
      <c r="P101" s="82">
        <v>22470</v>
      </c>
      <c r="Q101" s="79">
        <f>P101/52/40</f>
        <v>10.802884615384617</v>
      </c>
      <c r="R101" s="80">
        <v>8</v>
      </c>
      <c r="S101" s="84">
        <v>83.9423076923077</v>
      </c>
      <c r="T101" s="84">
        <v>97.8846153846154</v>
      </c>
      <c r="U101" s="84">
        <v>128.076923076923</v>
      </c>
      <c r="V101" s="85">
        <v>2.09855769230769</v>
      </c>
      <c r="W101" s="86">
        <v>2.44711538461538</v>
      </c>
      <c r="X101" s="87">
        <v>3.20192307692308</v>
      </c>
    </row>
    <row r="102" spans="1:24" s="14" customFormat="1" ht="12.75">
      <c r="A102" s="17" t="s">
        <v>173</v>
      </c>
      <c r="B102" s="53" t="s">
        <v>44</v>
      </c>
      <c r="C102" s="18">
        <v>42540</v>
      </c>
      <c r="D102" s="19" t="s">
        <v>79</v>
      </c>
      <c r="E102" s="52">
        <v>2</v>
      </c>
      <c r="F102" s="75">
        <v>228556</v>
      </c>
      <c r="G102" s="76">
        <v>72069</v>
      </c>
      <c r="H102" s="77">
        <v>0.315323159313254</v>
      </c>
      <c r="I102" s="78">
        <v>11.4807692307692</v>
      </c>
      <c r="J102" s="79">
        <v>14.2884615384615</v>
      </c>
      <c r="K102" s="80">
        <v>18.1346153846154</v>
      </c>
      <c r="L102" s="81">
        <v>23880</v>
      </c>
      <c r="M102" s="82">
        <v>29720</v>
      </c>
      <c r="N102" s="83">
        <v>37720</v>
      </c>
      <c r="O102" s="78">
        <v>10.1968639445662</v>
      </c>
      <c r="P102" s="82">
        <v>17760</v>
      </c>
      <c r="Q102" s="79">
        <f>P102/52/40</f>
        <v>8.538461538461538</v>
      </c>
      <c r="R102" s="80">
        <v>7.25</v>
      </c>
      <c r="S102" s="84">
        <v>53.1564986737401</v>
      </c>
      <c r="T102" s="84">
        <v>63.342175066313</v>
      </c>
      <c r="U102" s="84">
        <v>78.8328912466844</v>
      </c>
      <c r="V102" s="85">
        <v>1.3289124668435</v>
      </c>
      <c r="W102" s="86">
        <v>1.58355437665782</v>
      </c>
      <c r="X102" s="87">
        <v>1.97082228116711</v>
      </c>
    </row>
    <row r="103" spans="1:24" s="14" customFormat="1" ht="12.75">
      <c r="A103" s="20" t="s">
        <v>175</v>
      </c>
      <c r="B103" s="53" t="s">
        <v>51</v>
      </c>
      <c r="C103" s="18">
        <v>42660</v>
      </c>
      <c r="D103" s="19" t="s">
        <v>81</v>
      </c>
      <c r="E103" s="52">
        <v>4</v>
      </c>
      <c r="F103" s="75">
        <v>1056401</v>
      </c>
      <c r="G103" s="76">
        <v>405176</v>
      </c>
      <c r="H103" s="77">
        <v>0.383543749011976</v>
      </c>
      <c r="I103" s="78">
        <v>17.25</v>
      </c>
      <c r="J103" s="79">
        <v>21.2307692307692</v>
      </c>
      <c r="K103" s="80">
        <v>31.2884615384615</v>
      </c>
      <c r="L103" s="81">
        <v>35880</v>
      </c>
      <c r="M103" s="82">
        <v>44160</v>
      </c>
      <c r="N103" s="83">
        <v>65080</v>
      </c>
      <c r="O103" s="78">
        <v>18.5206554532914</v>
      </c>
      <c r="P103" s="82">
        <v>26010</v>
      </c>
      <c r="Q103" s="79">
        <f>P103/52/40</f>
        <v>12.504807692307692</v>
      </c>
      <c r="R103" s="80">
        <v>9.19</v>
      </c>
      <c r="S103" s="84">
        <v>63.4468904327446</v>
      </c>
      <c r="T103" s="84">
        <v>75.0816104461371</v>
      </c>
      <c r="U103" s="84">
        <v>92.4081359337072</v>
      </c>
      <c r="V103" s="85">
        <v>1.58617226081862</v>
      </c>
      <c r="W103" s="86">
        <v>1.87704026115343</v>
      </c>
      <c r="X103" s="87">
        <v>2.31020339834268</v>
      </c>
    </row>
    <row r="104" spans="1:24" s="14" customFormat="1" ht="12.75">
      <c r="A104" s="17" t="s">
        <v>174</v>
      </c>
      <c r="B104" s="53"/>
      <c r="C104" s="18"/>
      <c r="D104" s="19" t="s">
        <v>81</v>
      </c>
      <c r="E104" s="52">
        <v>4</v>
      </c>
      <c r="F104" s="65"/>
      <c r="G104" s="66"/>
      <c r="H104" s="67"/>
      <c r="I104" s="68"/>
      <c r="J104" s="69"/>
      <c r="K104" s="70"/>
      <c r="L104" s="72"/>
      <c r="M104" s="73"/>
      <c r="N104" s="74"/>
      <c r="O104" s="68"/>
      <c r="P104" s="73"/>
      <c r="Q104" s="69"/>
      <c r="R104" s="70"/>
      <c r="S104" s="27"/>
      <c r="T104" s="27"/>
      <c r="U104" s="27"/>
      <c r="V104" s="62"/>
      <c r="W104" s="63"/>
      <c r="X104" s="64"/>
    </row>
    <row r="105" spans="1:24" s="14" customFormat="1" ht="12.75">
      <c r="A105" s="17" t="s">
        <v>177</v>
      </c>
      <c r="B105" s="53" t="s">
        <v>32</v>
      </c>
      <c r="C105" s="18">
        <v>44140</v>
      </c>
      <c r="D105" s="19" t="s">
        <v>79</v>
      </c>
      <c r="E105" s="52">
        <v>1</v>
      </c>
      <c r="F105" s="75">
        <v>238400</v>
      </c>
      <c r="G105" s="76">
        <v>85868</v>
      </c>
      <c r="H105" s="77">
        <v>0.360184563758389</v>
      </c>
      <c r="I105" s="78">
        <v>14.3846153846154</v>
      </c>
      <c r="J105" s="79">
        <v>17.9807692307692</v>
      </c>
      <c r="K105" s="80">
        <v>22.4423076923077</v>
      </c>
      <c r="L105" s="81">
        <v>29920</v>
      </c>
      <c r="M105" s="82">
        <v>37400</v>
      </c>
      <c r="N105" s="83">
        <v>46680</v>
      </c>
      <c r="O105" s="78">
        <v>9.73698282805532</v>
      </c>
      <c r="P105" s="82">
        <v>19830</v>
      </c>
      <c r="Q105" s="79">
        <f>P105/52/40</f>
        <v>9.533653846153847</v>
      </c>
      <c r="R105" s="80">
        <v>8</v>
      </c>
      <c r="S105" s="84">
        <v>60</v>
      </c>
      <c r="T105" s="84">
        <v>71.9230769230769</v>
      </c>
      <c r="U105" s="84">
        <v>89.9038461538462</v>
      </c>
      <c r="V105" s="85">
        <v>1.5</v>
      </c>
      <c r="W105" s="86">
        <v>1.79807692307692</v>
      </c>
      <c r="X105" s="87">
        <v>2.24759615384615</v>
      </c>
    </row>
    <row r="106" spans="1:24" s="14" customFormat="1" ht="12.75">
      <c r="A106" s="20" t="s">
        <v>164</v>
      </c>
      <c r="B106" s="53" t="s">
        <v>25</v>
      </c>
      <c r="C106" s="18">
        <v>41180</v>
      </c>
      <c r="D106" s="19" t="s">
        <v>77</v>
      </c>
      <c r="E106" s="52">
        <v>3</v>
      </c>
      <c r="F106" s="75">
        <v>247357</v>
      </c>
      <c r="G106" s="76">
        <v>68230</v>
      </c>
      <c r="H106" s="77">
        <v>0.275836139668576</v>
      </c>
      <c r="I106" s="78">
        <v>12.3653846153846</v>
      </c>
      <c r="J106" s="79">
        <v>15.9615384615385</v>
      </c>
      <c r="K106" s="80">
        <v>20.7884615384615</v>
      </c>
      <c r="L106" s="81">
        <v>25720</v>
      </c>
      <c r="M106" s="82">
        <v>33200</v>
      </c>
      <c r="N106" s="83">
        <v>43240</v>
      </c>
      <c r="O106" s="78">
        <v>9.39721360021833</v>
      </c>
      <c r="P106" s="82">
        <v>20760</v>
      </c>
      <c r="Q106" s="79">
        <f>P106/52/40</f>
        <v>9.98076923076923</v>
      </c>
      <c r="R106" s="80">
        <v>8.25</v>
      </c>
      <c r="S106" s="84">
        <v>50.6293706293706</v>
      </c>
      <c r="T106" s="84">
        <v>59.95337995338</v>
      </c>
      <c r="U106" s="84">
        <v>77.3892773892774</v>
      </c>
      <c r="V106" s="85">
        <v>1.26573426573427</v>
      </c>
      <c r="W106" s="86">
        <v>1.4988344988345</v>
      </c>
      <c r="X106" s="87">
        <v>1.93473193473193</v>
      </c>
    </row>
    <row r="107" spans="1:24" s="14" customFormat="1" ht="12.75">
      <c r="A107" s="20" t="s">
        <v>163</v>
      </c>
      <c r="B107" s="53" t="s">
        <v>35</v>
      </c>
      <c r="C107" s="18">
        <v>41180</v>
      </c>
      <c r="D107" s="19" t="s">
        <v>77</v>
      </c>
      <c r="E107" s="52">
        <v>3</v>
      </c>
      <c r="F107" s="75">
        <v>827418</v>
      </c>
      <c r="G107" s="76">
        <v>240264</v>
      </c>
      <c r="H107" s="77">
        <v>0.290378019332429</v>
      </c>
      <c r="I107" s="78">
        <v>12.3653846153846</v>
      </c>
      <c r="J107" s="79">
        <v>15.9615384615385</v>
      </c>
      <c r="K107" s="80">
        <v>20.7884615384615</v>
      </c>
      <c r="L107" s="81">
        <v>25720</v>
      </c>
      <c r="M107" s="82">
        <v>33200</v>
      </c>
      <c r="N107" s="83">
        <v>43240</v>
      </c>
      <c r="O107" s="78">
        <v>13.6409264802965</v>
      </c>
      <c r="P107" s="82">
        <v>20760</v>
      </c>
      <c r="Q107" s="79">
        <f>P107/52/40</f>
        <v>9.98076923076923</v>
      </c>
      <c r="R107" s="80">
        <v>7.35</v>
      </c>
      <c r="S107" s="84">
        <v>56.828885400314</v>
      </c>
      <c r="T107" s="84">
        <v>67.294610151753</v>
      </c>
      <c r="U107" s="84">
        <v>86.865515436944</v>
      </c>
      <c r="V107" s="85">
        <v>1.42072213500785</v>
      </c>
      <c r="W107" s="86">
        <v>1.68236525379383</v>
      </c>
      <c r="X107" s="87">
        <v>2.1716378859236</v>
      </c>
    </row>
    <row r="108" spans="1:24" s="14" customFormat="1" ht="12.75">
      <c r="A108" s="17" t="s">
        <v>162</v>
      </c>
      <c r="B108" s="53"/>
      <c r="C108" s="18"/>
      <c r="D108" s="19" t="s">
        <v>77</v>
      </c>
      <c r="E108" s="52">
        <v>3</v>
      </c>
      <c r="F108" s="65"/>
      <c r="G108" s="66"/>
      <c r="H108" s="67"/>
      <c r="I108" s="68"/>
      <c r="J108" s="69"/>
      <c r="K108" s="70"/>
      <c r="L108" s="72"/>
      <c r="M108" s="73"/>
      <c r="N108" s="74"/>
      <c r="O108" s="68"/>
      <c r="P108" s="73"/>
      <c r="Q108" s="69"/>
      <c r="R108" s="70"/>
      <c r="S108" s="27"/>
      <c r="T108" s="27"/>
      <c r="U108" s="27"/>
      <c r="V108" s="62"/>
      <c r="W108" s="63"/>
      <c r="X108" s="64"/>
    </row>
    <row r="109" spans="1:24" s="14" customFormat="1" ht="12.75">
      <c r="A109" s="20" t="s">
        <v>56</v>
      </c>
      <c r="B109" s="53" t="s">
        <v>19</v>
      </c>
      <c r="C109" s="18">
        <v>14860</v>
      </c>
      <c r="D109" s="19" t="s">
        <v>79</v>
      </c>
      <c r="E109" s="52">
        <v>4</v>
      </c>
      <c r="F109" s="75">
        <v>136058</v>
      </c>
      <c r="G109" s="76">
        <v>42764</v>
      </c>
      <c r="H109" s="77">
        <v>0.314307133722383</v>
      </c>
      <c r="I109" s="78">
        <v>25.5192307692308</v>
      </c>
      <c r="J109" s="79">
        <v>31.6923076923077</v>
      </c>
      <c r="K109" s="80">
        <v>39.4615384615385</v>
      </c>
      <c r="L109" s="81">
        <v>53080</v>
      </c>
      <c r="M109" s="82">
        <v>65920</v>
      </c>
      <c r="N109" s="83">
        <v>82080</v>
      </c>
      <c r="O109" s="78">
        <v>21.2431340234591</v>
      </c>
      <c r="P109" s="82">
        <v>34590</v>
      </c>
      <c r="Q109" s="79">
        <v>16.629807692307693</v>
      </c>
      <c r="R109" s="80">
        <v>8.25</v>
      </c>
      <c r="S109" s="84">
        <v>102.097902097902</v>
      </c>
      <c r="T109" s="84">
        <v>123.729603729604</v>
      </c>
      <c r="U109" s="84">
        <v>153.659673659674</v>
      </c>
      <c r="V109" s="85">
        <v>2.55244755244755</v>
      </c>
      <c r="W109" s="86">
        <v>3.09324009324009</v>
      </c>
      <c r="X109" s="87">
        <v>3.84149184149184</v>
      </c>
    </row>
    <row r="110" spans="1:24" s="14" customFormat="1" ht="12.75">
      <c r="A110" s="17" t="s">
        <v>178</v>
      </c>
      <c r="B110" s="53" t="s">
        <v>17</v>
      </c>
      <c r="C110" s="18">
        <v>44700</v>
      </c>
      <c r="D110" s="19" t="s">
        <v>81</v>
      </c>
      <c r="E110" s="52">
        <v>1</v>
      </c>
      <c r="F110" s="75">
        <v>212902</v>
      </c>
      <c r="G110" s="76">
        <v>83609</v>
      </c>
      <c r="H110" s="77">
        <v>0.392711200458427</v>
      </c>
      <c r="I110" s="78">
        <v>14.6153846153846</v>
      </c>
      <c r="J110" s="79">
        <v>19.1730769230769</v>
      </c>
      <c r="K110" s="80">
        <v>28.25</v>
      </c>
      <c r="L110" s="81">
        <v>30400</v>
      </c>
      <c r="M110" s="82">
        <v>39880</v>
      </c>
      <c r="N110" s="83">
        <v>58760</v>
      </c>
      <c r="O110" s="78">
        <v>12.1860705449298</v>
      </c>
      <c r="P110" s="82">
        <v>17580</v>
      </c>
      <c r="Q110" s="79">
        <f aca="true" t="shared" si="5" ref="Q110:Q116">P110/52/40</f>
        <v>8.451923076923077</v>
      </c>
      <c r="R110" s="80">
        <v>8</v>
      </c>
      <c r="S110" s="84">
        <v>61.3461538461539</v>
      </c>
      <c r="T110" s="84">
        <v>73.0769230769231</v>
      </c>
      <c r="U110" s="84">
        <v>95.8653846153846</v>
      </c>
      <c r="V110" s="85">
        <v>1.53365384615385</v>
      </c>
      <c r="W110" s="86">
        <v>1.82692307692308</v>
      </c>
      <c r="X110" s="87">
        <v>2.39663461538462</v>
      </c>
    </row>
    <row r="111" spans="1:24" s="14" customFormat="1" ht="12.75">
      <c r="A111" s="17" t="s">
        <v>179</v>
      </c>
      <c r="B111" s="53" t="s">
        <v>39</v>
      </c>
      <c r="C111" s="18">
        <v>45060</v>
      </c>
      <c r="D111" s="19" t="s">
        <v>79</v>
      </c>
      <c r="E111" s="52">
        <v>3</v>
      </c>
      <c r="F111" s="75">
        <v>255911</v>
      </c>
      <c r="G111" s="76">
        <v>81267</v>
      </c>
      <c r="H111" s="77">
        <v>0.317559620336758</v>
      </c>
      <c r="I111" s="78">
        <v>11.7884615384615</v>
      </c>
      <c r="J111" s="79">
        <v>15.0769230769231</v>
      </c>
      <c r="K111" s="80">
        <v>19.7884615384615</v>
      </c>
      <c r="L111" s="81">
        <v>24520</v>
      </c>
      <c r="M111" s="82">
        <v>31360</v>
      </c>
      <c r="N111" s="83">
        <v>41160</v>
      </c>
      <c r="O111" s="78">
        <v>10.7530725250911</v>
      </c>
      <c r="P111" s="82">
        <v>19740</v>
      </c>
      <c r="Q111" s="79">
        <f t="shared" si="5"/>
        <v>9.490384615384617</v>
      </c>
      <c r="R111" s="80">
        <v>7.25</v>
      </c>
      <c r="S111" s="84">
        <v>58.2493368700265</v>
      </c>
      <c r="T111" s="84">
        <v>65.0397877984085</v>
      </c>
      <c r="U111" s="84">
        <v>83.1830238726791</v>
      </c>
      <c r="V111" s="85">
        <v>1.45623342175066</v>
      </c>
      <c r="W111" s="86">
        <v>1.62599469496021</v>
      </c>
      <c r="X111" s="87">
        <v>2.07957559681698</v>
      </c>
    </row>
    <row r="112" spans="1:24" s="14" customFormat="1" ht="12.75">
      <c r="A112" s="20" t="s">
        <v>176</v>
      </c>
      <c r="B112" s="53" t="s">
        <v>51</v>
      </c>
      <c r="C112" s="18">
        <v>42660</v>
      </c>
      <c r="D112" s="19" t="s">
        <v>81</v>
      </c>
      <c r="E112" s="52">
        <v>4</v>
      </c>
      <c r="F112" s="75">
        <v>297839</v>
      </c>
      <c r="G112" s="76">
        <v>109840</v>
      </c>
      <c r="H112" s="77">
        <v>0.368789849549589</v>
      </c>
      <c r="I112" s="78">
        <v>14.2307692307692</v>
      </c>
      <c r="J112" s="79">
        <v>18.5384615384615</v>
      </c>
      <c r="K112" s="80">
        <v>27.3269230769231</v>
      </c>
      <c r="L112" s="81">
        <v>29600</v>
      </c>
      <c r="M112" s="82">
        <v>38560</v>
      </c>
      <c r="N112" s="83">
        <v>56840</v>
      </c>
      <c r="O112" s="78">
        <v>12.8246479935009</v>
      </c>
      <c r="P112" s="82">
        <v>21060</v>
      </c>
      <c r="Q112" s="79">
        <f t="shared" si="5"/>
        <v>10.125</v>
      </c>
      <c r="R112" s="80">
        <v>9.19</v>
      </c>
      <c r="S112" s="84">
        <v>50.8914371808822</v>
      </c>
      <c r="T112" s="84">
        <v>61.9402360425211</v>
      </c>
      <c r="U112" s="84">
        <v>80.6897128986356</v>
      </c>
      <c r="V112" s="85">
        <v>1.27228592952206</v>
      </c>
      <c r="W112" s="86">
        <v>1.54850590106303</v>
      </c>
      <c r="X112" s="87">
        <v>2.01724282246589</v>
      </c>
    </row>
    <row r="113" spans="1:24" s="14" customFormat="1" ht="12.75">
      <c r="A113" s="17" t="s">
        <v>180</v>
      </c>
      <c r="B113" s="53" t="s">
        <v>21</v>
      </c>
      <c r="C113" s="18">
        <v>45300</v>
      </c>
      <c r="D113" s="19" t="s">
        <v>85</v>
      </c>
      <c r="E113" s="52">
        <v>1</v>
      </c>
      <c r="F113" s="75">
        <v>1120102</v>
      </c>
      <c r="G113" s="76">
        <v>348974</v>
      </c>
      <c r="H113" s="77">
        <v>0.311555554761977</v>
      </c>
      <c r="I113" s="78">
        <v>14.0384615384615</v>
      </c>
      <c r="J113" s="79">
        <v>17.5961538461538</v>
      </c>
      <c r="K113" s="80">
        <v>23.4807692307692</v>
      </c>
      <c r="L113" s="81">
        <v>29200</v>
      </c>
      <c r="M113" s="82">
        <v>36600</v>
      </c>
      <c r="N113" s="83">
        <v>48840</v>
      </c>
      <c r="O113" s="78">
        <v>14.1812427473867</v>
      </c>
      <c r="P113" s="82">
        <v>17040</v>
      </c>
      <c r="Q113" s="79">
        <f t="shared" si="5"/>
        <v>8.192307692307692</v>
      </c>
      <c r="R113" s="80">
        <v>7.79</v>
      </c>
      <c r="S113" s="84">
        <v>57.470129357164</v>
      </c>
      <c r="T113" s="84">
        <v>72.0845265132813</v>
      </c>
      <c r="U113" s="84">
        <v>90.352522958428</v>
      </c>
      <c r="V113" s="85">
        <v>1.4367532339291</v>
      </c>
      <c r="W113" s="86">
        <v>1.80211316283203</v>
      </c>
      <c r="X113" s="87">
        <v>2.2588130739607</v>
      </c>
    </row>
    <row r="114" spans="1:24" s="14" customFormat="1" ht="12.75">
      <c r="A114" s="17" t="s">
        <v>181</v>
      </c>
      <c r="B114" s="53" t="s">
        <v>41</v>
      </c>
      <c r="C114" s="18">
        <v>45780</v>
      </c>
      <c r="D114" s="19" t="s">
        <v>77</v>
      </c>
      <c r="E114" s="52">
        <v>1</v>
      </c>
      <c r="F114" s="75">
        <v>261798</v>
      </c>
      <c r="G114" s="76">
        <v>85582</v>
      </c>
      <c r="H114" s="77">
        <v>0.326900893054951</v>
      </c>
      <c r="I114" s="78">
        <v>10.0192307692308</v>
      </c>
      <c r="J114" s="79">
        <v>13.1346153846154</v>
      </c>
      <c r="K114" s="80">
        <v>17.7115384615385</v>
      </c>
      <c r="L114" s="81">
        <v>20840</v>
      </c>
      <c r="M114" s="82">
        <v>27320</v>
      </c>
      <c r="N114" s="83">
        <v>36840</v>
      </c>
      <c r="O114" s="78">
        <v>10.2386613455834</v>
      </c>
      <c r="P114" s="82">
        <v>17130</v>
      </c>
      <c r="Q114" s="79">
        <f t="shared" si="5"/>
        <v>8.235576923076923</v>
      </c>
      <c r="R114" s="80">
        <v>7.85</v>
      </c>
      <c r="S114" s="84">
        <v>39.7844194022538</v>
      </c>
      <c r="T114" s="84">
        <v>51.0534051935326</v>
      </c>
      <c r="U114" s="84">
        <v>66.9279764821166</v>
      </c>
      <c r="V114" s="85">
        <v>0.994610485056345</v>
      </c>
      <c r="W114" s="86">
        <v>1.27633512983831</v>
      </c>
      <c r="X114" s="87">
        <v>1.67319941205292</v>
      </c>
    </row>
    <row r="115" spans="1:24" s="14" customFormat="1" ht="12.75">
      <c r="A115" s="17" t="s">
        <v>182</v>
      </c>
      <c r="B115" s="53" t="s">
        <v>15</v>
      </c>
      <c r="C115" s="18">
        <v>46060</v>
      </c>
      <c r="D115" s="19" t="s">
        <v>81</v>
      </c>
      <c r="E115" s="52">
        <v>4</v>
      </c>
      <c r="F115" s="75">
        <v>382366</v>
      </c>
      <c r="G115" s="76">
        <v>137725</v>
      </c>
      <c r="H115" s="77">
        <v>0.360191544227259</v>
      </c>
      <c r="I115" s="78">
        <v>12.5192307692308</v>
      </c>
      <c r="J115" s="79">
        <v>16.8461538461538</v>
      </c>
      <c r="K115" s="80">
        <v>24.7307692307692</v>
      </c>
      <c r="L115" s="81">
        <v>26040</v>
      </c>
      <c r="M115" s="82">
        <v>35040</v>
      </c>
      <c r="N115" s="83">
        <v>51440</v>
      </c>
      <c r="O115" s="78">
        <v>12.1196052596175</v>
      </c>
      <c r="P115" s="82">
        <v>17970</v>
      </c>
      <c r="Q115" s="79">
        <f t="shared" si="5"/>
        <v>8.639423076923077</v>
      </c>
      <c r="R115" s="80">
        <v>7.8</v>
      </c>
      <c r="S115" s="84">
        <v>51.3806706114398</v>
      </c>
      <c r="T115" s="84">
        <v>64.2011834319527</v>
      </c>
      <c r="U115" s="84">
        <v>86.3905325443787</v>
      </c>
      <c r="V115" s="85">
        <v>1.284516765286</v>
      </c>
      <c r="W115" s="86">
        <v>1.60502958579882</v>
      </c>
      <c r="X115" s="87">
        <v>2.15976331360947</v>
      </c>
    </row>
    <row r="116" spans="1:24" s="14" customFormat="1" ht="12.75">
      <c r="A116" s="17" t="s">
        <v>183</v>
      </c>
      <c r="B116" s="53" t="s">
        <v>42</v>
      </c>
      <c r="C116" s="18">
        <v>46140</v>
      </c>
      <c r="D116" s="19" t="s">
        <v>85</v>
      </c>
      <c r="E116" s="52">
        <v>3</v>
      </c>
      <c r="F116" s="75">
        <v>342677</v>
      </c>
      <c r="G116" s="76">
        <v>112696</v>
      </c>
      <c r="H116" s="77">
        <v>0.328869460162194</v>
      </c>
      <c r="I116" s="78">
        <v>10.6346153846154</v>
      </c>
      <c r="J116" s="79">
        <v>13.8653846153846</v>
      </c>
      <c r="K116" s="80">
        <v>18.8076923076923</v>
      </c>
      <c r="L116" s="81">
        <v>22120</v>
      </c>
      <c r="M116" s="82">
        <v>28840</v>
      </c>
      <c r="N116" s="83">
        <v>39120</v>
      </c>
      <c r="O116" s="78">
        <v>13.3277531936551</v>
      </c>
      <c r="P116" s="82">
        <v>17910</v>
      </c>
      <c r="Q116" s="79">
        <f t="shared" si="5"/>
        <v>8.610576923076923</v>
      </c>
      <c r="R116" s="80">
        <v>7.25</v>
      </c>
      <c r="S116" s="84">
        <v>48.2758620689655</v>
      </c>
      <c r="T116" s="84">
        <v>58.6737400530504</v>
      </c>
      <c r="U116" s="84">
        <v>76.4986737400531</v>
      </c>
      <c r="V116" s="85">
        <v>1.20689655172414</v>
      </c>
      <c r="W116" s="86">
        <v>1.46684350132626</v>
      </c>
      <c r="X116" s="87">
        <v>1.91246684350133</v>
      </c>
    </row>
    <row r="117" spans="1:24" s="14" customFormat="1" ht="12.75">
      <c r="A117" s="17" t="s">
        <v>184</v>
      </c>
      <c r="B117" s="53" t="s">
        <v>185</v>
      </c>
      <c r="C117" s="18">
        <v>47260</v>
      </c>
      <c r="D117" s="19" t="s">
        <v>85</v>
      </c>
      <c r="E117" s="52">
        <v>2</v>
      </c>
      <c r="F117" s="75">
        <v>620286</v>
      </c>
      <c r="G117" s="76">
        <v>220727</v>
      </c>
      <c r="H117" s="77">
        <v>0.355847141479898</v>
      </c>
      <c r="I117" s="78">
        <v>18.1538461538462</v>
      </c>
      <c r="J117" s="79">
        <v>21.8461538461538</v>
      </c>
      <c r="K117" s="80">
        <v>30.1923076923077</v>
      </c>
      <c r="L117" s="81">
        <v>37760</v>
      </c>
      <c r="M117" s="82">
        <v>45440</v>
      </c>
      <c r="N117" s="83">
        <v>62800</v>
      </c>
      <c r="O117" s="94">
        <v>12.901346050139818</v>
      </c>
      <c r="P117" s="82">
        <v>21990</v>
      </c>
      <c r="Q117" s="79">
        <v>10.572115384615383</v>
      </c>
      <c r="R117" s="80">
        <v>7.25</v>
      </c>
      <c r="S117" s="84">
        <v>97.4005305039788</v>
      </c>
      <c r="T117" s="84">
        <v>100.159151193634</v>
      </c>
      <c r="U117" s="84">
        <v>120.53050397878</v>
      </c>
      <c r="V117" s="85">
        <v>2.43501326259947</v>
      </c>
      <c r="W117" s="86">
        <v>2.50397877984085</v>
      </c>
      <c r="X117" s="87">
        <v>3.0132625994695</v>
      </c>
    </row>
    <row r="118" spans="1:24" s="14" customFormat="1" ht="12.75">
      <c r="A118" s="17" t="s">
        <v>234</v>
      </c>
      <c r="B118" s="53"/>
      <c r="C118" s="18"/>
      <c r="D118" s="19" t="s">
        <v>85</v>
      </c>
      <c r="E118" s="52">
        <v>4</v>
      </c>
      <c r="F118" s="65"/>
      <c r="G118" s="66"/>
      <c r="H118" s="67"/>
      <c r="I118" s="68"/>
      <c r="J118" s="69"/>
      <c r="K118" s="70"/>
      <c r="L118" s="72"/>
      <c r="M118" s="73"/>
      <c r="N118" s="74"/>
      <c r="O118" s="71"/>
      <c r="P118" s="73"/>
      <c r="Q118" s="69"/>
      <c r="R118" s="70"/>
      <c r="S118" s="27"/>
      <c r="T118" s="27"/>
      <c r="U118" s="27"/>
      <c r="V118" s="62"/>
      <c r="W118" s="63"/>
      <c r="X118" s="64"/>
    </row>
    <row r="119" spans="1:24" s="14" customFormat="1" ht="12.75">
      <c r="A119" s="20" t="s">
        <v>186</v>
      </c>
      <c r="B119" s="53" t="s">
        <v>20</v>
      </c>
      <c r="C119" s="18">
        <v>47900</v>
      </c>
      <c r="D119" s="19" t="s">
        <v>85</v>
      </c>
      <c r="E119" s="52">
        <v>4</v>
      </c>
      <c r="F119" s="75">
        <v>260136</v>
      </c>
      <c r="G119" s="76">
        <v>148755</v>
      </c>
      <c r="H119" s="77">
        <v>0.571835501430021</v>
      </c>
      <c r="I119" s="78">
        <v>22.9038461538462</v>
      </c>
      <c r="J119" s="79">
        <v>27.1538461538462</v>
      </c>
      <c r="K119" s="80">
        <v>36.3461538461538</v>
      </c>
      <c r="L119" s="81">
        <v>47640</v>
      </c>
      <c r="M119" s="82">
        <v>56480</v>
      </c>
      <c r="N119" s="83">
        <v>75600</v>
      </c>
      <c r="O119" s="78">
        <v>25.2003380730998</v>
      </c>
      <c r="P119" s="82">
        <v>32190</v>
      </c>
      <c r="Q119" s="79">
        <f>P119/52/40</f>
        <v>15.475961538461538</v>
      </c>
      <c r="R119" s="80">
        <v>8.25</v>
      </c>
      <c r="S119" s="84">
        <v>105.361305361305</v>
      </c>
      <c r="T119" s="84">
        <v>111.048951048951</v>
      </c>
      <c r="U119" s="84">
        <v>131.655011655012</v>
      </c>
      <c r="V119" s="85">
        <v>2.63403263403263</v>
      </c>
      <c r="W119" s="86">
        <v>2.77622377622378</v>
      </c>
      <c r="X119" s="87">
        <v>3.29137529137529</v>
      </c>
    </row>
    <row r="120" spans="1:24" s="14" customFormat="1" ht="12.75">
      <c r="A120" s="20" t="s">
        <v>187</v>
      </c>
      <c r="B120" s="53" t="s">
        <v>68</v>
      </c>
      <c r="C120" s="18">
        <v>47900</v>
      </c>
      <c r="D120" s="19" t="s">
        <v>85</v>
      </c>
      <c r="E120" s="52">
        <v>4</v>
      </c>
      <c r="F120" s="75">
        <v>1741566</v>
      </c>
      <c r="G120" s="76">
        <v>544320</v>
      </c>
      <c r="H120" s="77">
        <v>0.31254629454180893</v>
      </c>
      <c r="I120" s="78">
        <v>22.9038461538462</v>
      </c>
      <c r="J120" s="79">
        <v>27.1538461538462</v>
      </c>
      <c r="K120" s="80">
        <v>36.3461538461538</v>
      </c>
      <c r="L120" s="81">
        <v>47640</v>
      </c>
      <c r="M120" s="82">
        <v>56480</v>
      </c>
      <c r="N120" s="83">
        <v>75600</v>
      </c>
      <c r="O120" s="94">
        <v>18.824844009640735</v>
      </c>
      <c r="P120" s="82">
        <v>32190</v>
      </c>
      <c r="Q120" s="79">
        <v>15.475961538461538</v>
      </c>
      <c r="R120" s="80">
        <v>7.25</v>
      </c>
      <c r="S120" s="84">
        <v>119.893899204244</v>
      </c>
      <c r="T120" s="84">
        <v>126.366047745358</v>
      </c>
      <c r="U120" s="84">
        <v>149.814323607427</v>
      </c>
      <c r="V120" s="85">
        <v>2.9973474801061</v>
      </c>
      <c r="W120" s="86">
        <v>3.15915119363395</v>
      </c>
      <c r="X120" s="87">
        <v>3.74535809018568</v>
      </c>
    </row>
    <row r="121" spans="1:24" s="14" customFormat="1" ht="12.75">
      <c r="A121" s="17" t="s">
        <v>188</v>
      </c>
      <c r="B121" s="53" t="s">
        <v>28</v>
      </c>
      <c r="C121" s="18">
        <v>48620</v>
      </c>
      <c r="D121" s="19" t="s">
        <v>77</v>
      </c>
      <c r="E121" s="52">
        <v>2</v>
      </c>
      <c r="F121" s="75">
        <v>229029</v>
      </c>
      <c r="G121" s="76">
        <v>72915</v>
      </c>
      <c r="H121" s="77">
        <v>0.318365796471189</v>
      </c>
      <c r="I121" s="78">
        <v>10.1730769230769</v>
      </c>
      <c r="J121" s="79">
        <v>13.5384615384615</v>
      </c>
      <c r="K121" s="80">
        <v>18.6730769230769</v>
      </c>
      <c r="L121" s="81">
        <v>21160</v>
      </c>
      <c r="M121" s="82">
        <v>28160</v>
      </c>
      <c r="N121" s="83">
        <v>38840</v>
      </c>
      <c r="O121" s="78">
        <v>11.63745068354</v>
      </c>
      <c r="P121" s="82">
        <v>18960</v>
      </c>
      <c r="Q121" s="79">
        <f>P121/52/40</f>
        <v>9.115384615384617</v>
      </c>
      <c r="R121" s="80">
        <v>7.25</v>
      </c>
      <c r="S121" s="84">
        <v>45.4111405835544</v>
      </c>
      <c r="T121" s="84">
        <v>56.1273209549072</v>
      </c>
      <c r="U121" s="84">
        <v>74.6949602122016</v>
      </c>
      <c r="V121" s="85">
        <v>1.13527851458886</v>
      </c>
      <c r="W121" s="86">
        <v>1.40318302387268</v>
      </c>
      <c r="X121" s="87">
        <v>1.86737400530504</v>
      </c>
    </row>
    <row r="122" spans="1:24" s="14" customFormat="1" ht="12.75">
      <c r="A122" s="17" t="s">
        <v>189</v>
      </c>
      <c r="B122" s="53" t="s">
        <v>32</v>
      </c>
      <c r="C122" s="18">
        <v>49340</v>
      </c>
      <c r="D122" s="19" t="s">
        <v>79</v>
      </c>
      <c r="E122" s="52">
        <v>1</v>
      </c>
      <c r="F122" s="75">
        <v>201779</v>
      </c>
      <c r="G122" s="76">
        <v>70291</v>
      </c>
      <c r="H122" s="77">
        <v>0.348356370088067</v>
      </c>
      <c r="I122" s="78">
        <v>14.7692307692308</v>
      </c>
      <c r="J122" s="79">
        <v>18.5769230769231</v>
      </c>
      <c r="K122" s="80">
        <v>23.1346153846154</v>
      </c>
      <c r="L122" s="81">
        <v>30720</v>
      </c>
      <c r="M122" s="82">
        <v>38640</v>
      </c>
      <c r="N122" s="83">
        <v>48120</v>
      </c>
      <c r="O122" s="78">
        <v>11.6863990729461</v>
      </c>
      <c r="P122" s="82">
        <v>24390</v>
      </c>
      <c r="Q122" s="79">
        <f>P122/52/40</f>
        <v>11.725961538461538</v>
      </c>
      <c r="R122" s="80">
        <v>8</v>
      </c>
      <c r="S122" s="84">
        <v>60.4807692307692</v>
      </c>
      <c r="T122" s="84">
        <v>73.8461538461538</v>
      </c>
      <c r="U122" s="84">
        <v>92.8846153846154</v>
      </c>
      <c r="V122" s="85">
        <v>1.51201923076923</v>
      </c>
      <c r="W122" s="86">
        <v>1.84615384615385</v>
      </c>
      <c r="X122" s="87">
        <v>2.32211538461538</v>
      </c>
    </row>
    <row r="123" spans="1:24" s="14" customFormat="1" ht="12.75">
      <c r="A123" s="55" t="s">
        <v>190</v>
      </c>
      <c r="B123" s="56" t="s">
        <v>191</v>
      </c>
      <c r="C123" s="57">
        <v>49660</v>
      </c>
      <c r="D123" s="58" t="s">
        <v>77</v>
      </c>
      <c r="E123" s="59">
        <v>3</v>
      </c>
      <c r="F123" s="75">
        <v>185495</v>
      </c>
      <c r="G123" s="76">
        <v>50856</v>
      </c>
      <c r="H123" s="77">
        <v>0.274163724089598</v>
      </c>
      <c r="I123" s="78">
        <v>9.61538461538462</v>
      </c>
      <c r="J123" s="79">
        <v>11.9038461538462</v>
      </c>
      <c r="K123" s="80">
        <v>15.6923076923077</v>
      </c>
      <c r="L123" s="81">
        <v>20000</v>
      </c>
      <c r="M123" s="82">
        <v>24760</v>
      </c>
      <c r="N123" s="83">
        <v>32640</v>
      </c>
      <c r="O123" s="78">
        <v>8.93644821081501</v>
      </c>
      <c r="P123" s="82">
        <v>16170</v>
      </c>
      <c r="Q123" s="79">
        <f>P123/52/40</f>
        <v>7.774038461538462</v>
      </c>
      <c r="R123" s="80">
        <v>7.85</v>
      </c>
      <c r="S123" s="84">
        <v>43.312101910828</v>
      </c>
      <c r="T123" s="84">
        <v>48.9955903968643</v>
      </c>
      <c r="U123" s="84">
        <v>60.656540911318</v>
      </c>
      <c r="V123" s="85">
        <v>1.0828025477707</v>
      </c>
      <c r="W123" s="86">
        <v>1.22488975992161</v>
      </c>
      <c r="X123" s="87">
        <v>1.51641352278295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V5"/>
  <sheetViews>
    <sheetView zoomScalePageLayoutView="0" workbookViewId="0" topLeftCell="A1">
      <selection activeCell="I33" sqref="I33"/>
    </sheetView>
  </sheetViews>
  <sheetFormatPr defaultColWidth="9.140625" defaultRowHeight="12.75"/>
  <cols>
    <col min="6" max="6" width="16.140625" style="0" customWidth="1"/>
  </cols>
  <sheetData>
    <row r="1" spans="5:6" s="2" customFormat="1" ht="12.75" customHeight="1">
      <c r="E1" s="5"/>
      <c r="F1" s="4"/>
    </row>
    <row r="2" spans="1:74" ht="15">
      <c r="A2" s="7"/>
      <c r="B2" s="7"/>
      <c r="C2" s="8"/>
      <c r="D2" s="9"/>
      <c r="E2" s="10"/>
      <c r="F2" s="118"/>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74" ht="15">
      <c r="A3" s="7"/>
      <c r="B3" s="7"/>
      <c r="C3" s="8"/>
      <c r="D3" s="9"/>
      <c r="E3" s="10"/>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row>
    <row r="4" spans="1:74" ht="15">
      <c r="A4" s="7"/>
      <c r="B4" s="7"/>
      <c r="C4" s="8"/>
      <c r="D4" s="9"/>
      <c r="E4" s="10"/>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74" ht="15">
      <c r="A5" s="6"/>
      <c r="B5" s="6"/>
      <c r="C5" s="6"/>
      <c r="D5" s="11"/>
      <c r="E5" s="12"/>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Murray, Douglas</cp:lastModifiedBy>
  <cp:lastPrinted>2012-05-08T19:11:26Z</cp:lastPrinted>
  <dcterms:created xsi:type="dcterms:W3CDTF">2012-04-16T18:53:54Z</dcterms:created>
  <dcterms:modified xsi:type="dcterms:W3CDTF">2013-06-06T19:46:03Z</dcterms:modified>
  <cp:category/>
  <cp:version/>
  <cp:contentType/>
  <cp:contentStatus/>
</cp:coreProperties>
</file>